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state="hidden"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 name="Isplativost po etalonu" sheetId="25" state="hidden" r:id="rId26"/>
    <sheet name="HNB tečajna lista" sheetId="33" state="hidden" r:id="rId27"/>
  </sheets>
  <externalReferences>
    <externalReference r:id="rId28"/>
  </externalReferences>
  <definedNames>
    <definedName name="hvazeca" localSheetId="26">'HNB tečajna lista'!$A$1:$H$58</definedName>
  </definedNames>
  <calcPr calcId="145621"/>
</workbook>
</file>

<file path=xl/calcChain.xml><?xml version="1.0" encoding="utf-8"?>
<calcChain xmlns="http://schemas.openxmlformats.org/spreadsheetml/2006/main">
  <c r="K80" i="22" l="1"/>
  <c r="K73" i="22"/>
  <c r="K74" i="22"/>
  <c r="K75" i="22"/>
  <c r="K76" i="22"/>
  <c r="K77" i="22"/>
  <c r="K78" i="22"/>
  <c r="K79" i="22"/>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1" i="22" l="1"/>
  <c r="K78" i="9"/>
  <c r="K74" i="20" l="1"/>
  <c r="K75" i="20"/>
  <c r="K14" i="9" l="1"/>
  <c r="K15" i="9"/>
  <c r="K16" i="9"/>
  <c r="K17" i="9"/>
  <c r="K18" i="9"/>
  <c r="K19" i="9"/>
  <c r="K31" i="4"/>
  <c r="K32" i="4"/>
  <c r="K33" i="4"/>
  <c r="K34" i="4"/>
  <c r="K35" i="4"/>
  <c r="K13" i="9"/>
  <c r="K27" i="4" l="1"/>
  <c r="K28" i="4"/>
  <c r="K29" i="4"/>
  <c r="K30" i="4"/>
  <c r="K26" i="4"/>
  <c r="K24" i="4"/>
  <c r="K23" i="4"/>
  <c r="K14" i="4"/>
  <c r="K15" i="4"/>
  <c r="K16" i="4"/>
  <c r="K17" i="4"/>
  <c r="K13" i="4"/>
  <c r="K84" i="4" l="1"/>
  <c r="K94" i="4"/>
  <c r="K93" i="4"/>
  <c r="K92" i="4"/>
  <c r="K91" i="4"/>
  <c r="K90" i="4"/>
  <c r="K89" i="4"/>
  <c r="K88" i="4"/>
  <c r="K79" i="4"/>
  <c r="K143" i="9" l="1"/>
  <c r="K17" i="20"/>
  <c r="K104" i="15"/>
  <c r="K103" i="15"/>
  <c r="K102" i="15"/>
  <c r="K91" i="15"/>
  <c r="K92" i="15"/>
  <c r="K93" i="15"/>
  <c r="K94" i="15"/>
  <c r="K95" i="15"/>
  <c r="K96" i="15"/>
  <c r="K97" i="15"/>
  <c r="K98" i="15"/>
  <c r="K99" i="15"/>
  <c r="K100" i="15"/>
  <c r="K101" i="15"/>
  <c r="K128" i="15"/>
  <c r="K129" i="15"/>
  <c r="K12" i="17"/>
  <c r="K11" i="17"/>
  <c r="K18" i="17" l="1"/>
  <c r="K69" i="22" l="1"/>
  <c r="K70" i="22"/>
  <c r="K72" i="22"/>
  <c r="K82" i="22"/>
  <c r="K83" i="22"/>
  <c r="K11" i="18"/>
  <c r="K12" i="18"/>
  <c r="K15" i="12" l="1"/>
  <c r="K99" i="4"/>
  <c r="K96"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3" i="22" l="1"/>
  <c r="K216" i="15" l="1"/>
  <c r="K215" i="15"/>
  <c r="K214" i="15"/>
  <c r="K167" i="15" l="1"/>
  <c r="K166" i="15"/>
  <c r="K165" i="15"/>
  <c r="K192"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173" i="15"/>
  <c r="K172" i="15"/>
  <c r="K16" i="13"/>
  <c r="K12" i="9"/>
  <c r="K111" i="9"/>
  <c r="K64" i="6"/>
  <c r="K13" i="13" l="1"/>
  <c r="K97" i="4" l="1"/>
  <c r="K15" i="20"/>
  <c r="K27" i="17"/>
  <c r="K26" i="17"/>
  <c r="K183" i="15"/>
  <c r="K143" i="15"/>
  <c r="K140" i="15"/>
  <c r="K155" i="15"/>
  <c r="K105" i="4"/>
  <c r="K86" i="4"/>
  <c r="K80" i="4"/>
  <c r="K78" i="4"/>
  <c r="K77" i="4"/>
  <c r="K48" i="23" l="1"/>
  <c r="K26" i="20"/>
  <c r="K73" i="20"/>
  <c r="K72" i="20"/>
  <c r="K15" i="19" l="1"/>
  <c r="K36" i="15"/>
  <c r="K75" i="4"/>
  <c r="K74" i="4"/>
  <c r="K101" i="22" l="1"/>
  <c r="K100" i="22"/>
  <c r="K99" i="22"/>
  <c r="K27" i="11"/>
  <c r="K46" i="2"/>
  <c r="K53" i="2"/>
  <c r="K31" i="2"/>
  <c r="K30" i="2"/>
  <c r="K26" i="11"/>
  <c r="K45" i="2"/>
  <c r="K52" i="2"/>
  <c r="K28" i="2"/>
  <c r="K27" i="2"/>
  <c r="K52" i="19"/>
  <c r="K51" i="19"/>
  <c r="K49" i="19"/>
  <c r="K48" i="19"/>
  <c r="K46" i="19"/>
  <c r="K45" i="19"/>
  <c r="K32" i="16"/>
  <c r="K22" i="17"/>
  <c r="K21" i="17"/>
  <c r="K20" i="17"/>
  <c r="K135" i="4"/>
  <c r="K124" i="15"/>
  <c r="K122" i="15"/>
  <c r="K121" i="15"/>
  <c r="K20" i="18"/>
  <c r="K19" i="18"/>
  <c r="K18" i="18"/>
  <c r="K166" i="9"/>
  <c r="K165" i="9"/>
  <c r="K164" i="9"/>
  <c r="K163" i="9"/>
  <c r="K162" i="9"/>
  <c r="K158" i="9"/>
  <c r="K157" i="9"/>
  <c r="K156" i="9"/>
  <c r="K155" i="9"/>
  <c r="K154" i="9"/>
  <c r="K47" i="23"/>
  <c r="K45" i="23"/>
  <c r="K44" i="23"/>
  <c r="K43" i="23"/>
  <c r="K68" i="22"/>
  <c r="K67" i="22"/>
  <c r="K66" i="22"/>
  <c r="K65" i="22"/>
  <c r="K64" i="22"/>
  <c r="K43" i="22"/>
  <c r="K42" i="22"/>
  <c r="K41" i="22"/>
  <c r="K49" i="22"/>
  <c r="K63" i="22"/>
  <c r="K62" i="22"/>
  <c r="K61" i="22"/>
  <c r="K98"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1" i="4"/>
  <c r="K64" i="20"/>
  <c r="K61" i="20"/>
  <c r="K58" i="20"/>
  <c r="K53" i="20"/>
  <c r="K48" i="20"/>
  <c r="K45" i="20"/>
  <c r="K41" i="20"/>
  <c r="K36" i="20"/>
  <c r="K83" i="15"/>
  <c r="K82" i="15"/>
  <c r="K81" i="15"/>
  <c r="K80" i="15"/>
  <c r="K79" i="15"/>
  <c r="K78" i="15"/>
  <c r="K77" i="15"/>
  <c r="K76" i="15"/>
  <c r="K75" i="15"/>
  <c r="K74" i="15"/>
  <c r="K17" i="18"/>
  <c r="K64" i="12"/>
  <c r="K63" i="12"/>
  <c r="K119" i="15"/>
  <c r="K118" i="15"/>
  <c r="K116" i="15"/>
  <c r="K115" i="15"/>
  <c r="K86" i="9"/>
  <c r="K108" i="9"/>
  <c r="K107" i="9"/>
  <c r="K85" i="9"/>
  <c r="K84" i="9"/>
  <c r="K83" i="9"/>
  <c r="K82" i="9"/>
  <c r="K80" i="9"/>
  <c r="K79" i="9"/>
  <c r="K105" i="9"/>
  <c r="K142" i="9"/>
  <c r="K141" i="9"/>
  <c r="K139" i="9"/>
  <c r="K140" i="9"/>
  <c r="K138" i="9"/>
  <c r="K136" i="9"/>
  <c r="K135" i="9"/>
  <c r="K18" i="7"/>
  <c r="K17" i="7"/>
  <c r="K16" i="7"/>
  <c r="K14" i="7"/>
  <c r="K13" i="7"/>
  <c r="K25" i="11"/>
  <c r="K68" i="4"/>
  <c r="K71" i="4"/>
  <c r="K70" i="4"/>
  <c r="K67" i="4"/>
  <c r="K89" i="6"/>
  <c r="K88" i="6"/>
  <c r="K87" i="6"/>
  <c r="K86" i="6"/>
  <c r="K35" i="13"/>
  <c r="K217" i="15"/>
  <c r="K212" i="15"/>
  <c r="K211" i="15"/>
  <c r="K210" i="15"/>
  <c r="K113" i="15"/>
  <c r="K112" i="15"/>
  <c r="K110" i="15"/>
  <c r="K109" i="15"/>
  <c r="K108" i="15"/>
  <c r="K107" i="15"/>
  <c r="K72" i="15"/>
  <c r="K71" i="15"/>
  <c r="K69" i="15"/>
  <c r="K68" i="15"/>
  <c r="K208" i="15"/>
  <c r="K207" i="15"/>
  <c r="K205" i="15"/>
  <c r="K204" i="15"/>
  <c r="K202" i="15"/>
  <c r="K201" i="15"/>
  <c r="K200" i="15"/>
  <c r="K199" i="15"/>
  <c r="K66" i="15"/>
  <c r="K65" i="15"/>
  <c r="K64" i="15"/>
  <c r="K63" i="15"/>
  <c r="K62" i="15"/>
  <c r="K60" i="15"/>
  <c r="K59" i="15"/>
  <c r="K58" i="15"/>
  <c r="K57" i="15"/>
  <c r="K56" i="15"/>
  <c r="K37" i="14"/>
  <c r="K36" i="14"/>
  <c r="K35" i="14"/>
  <c r="K33" i="14"/>
  <c r="K32" i="14"/>
  <c r="K31" i="14"/>
  <c r="K29" i="14"/>
  <c r="K28" i="14"/>
  <c r="K26" i="14"/>
  <c r="K25" i="14"/>
  <c r="K23" i="14"/>
  <c r="K22" i="14"/>
  <c r="K20" i="14"/>
  <c r="K197"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4" i="9" l="1"/>
  <c r="K103" i="9"/>
  <c r="K132" i="9"/>
  <c r="K131" i="9"/>
  <c r="K133" i="9"/>
  <c r="K130" i="9"/>
  <c r="K129" i="9"/>
  <c r="K128" i="9"/>
  <c r="K22" i="4"/>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3" i="9"/>
  <c r="K126" i="9"/>
  <c r="K37" i="6"/>
  <c r="K125" i="9"/>
  <c r="K124" i="9"/>
  <c r="K123" i="9"/>
  <c r="K12" i="7" l="1"/>
  <c r="K21" i="4"/>
  <c r="K20" i="4"/>
  <c r="K19" i="4"/>
  <c r="K18"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108" i="4"/>
  <c r="K107" i="4"/>
  <c r="K106" i="4"/>
  <c r="K104" i="4"/>
  <c r="K25" i="4" l="1"/>
  <c r="K110" i="4" l="1"/>
  <c r="K190" i="15"/>
  <c r="K34" i="23"/>
  <c r="K52" i="23"/>
  <c r="K33" i="23"/>
  <c r="K23" i="22"/>
  <c r="K121" i="4"/>
  <c r="K40" i="23"/>
  <c r="K38" i="13"/>
  <c r="K124" i="4"/>
  <c r="K95" i="4"/>
  <c r="K125" i="4"/>
  <c r="K26" i="6"/>
  <c r="K22" i="6"/>
  <c r="K128" i="4"/>
  <c r="K115" i="4"/>
  <c r="K116" i="4"/>
  <c r="K112" i="4"/>
  <c r="K117" i="4"/>
  <c r="K147" i="15"/>
  <c r="K148" i="15"/>
  <c r="K149" i="15"/>
  <c r="K150" i="15"/>
  <c r="K118" i="4"/>
  <c r="K109" i="4"/>
  <c r="K119" i="4"/>
  <c r="K129" i="4"/>
  <c r="K126" i="4"/>
  <c r="K20" i="6"/>
  <c r="K19" i="6"/>
  <c r="K18" i="6"/>
  <c r="K17" i="6"/>
  <c r="K17" i="13"/>
  <c r="K15" i="6"/>
  <c r="K56" i="4"/>
  <c r="K14" i="6"/>
  <c r="K16" i="17" l="1"/>
  <c r="G36" i="17" s="1"/>
  <c r="K37" i="13"/>
  <c r="K15" i="22" l="1"/>
  <c r="K20" i="23"/>
  <c r="K19" i="23"/>
  <c r="K18" i="23"/>
  <c r="K17" i="23"/>
  <c r="K16" i="23"/>
  <c r="K11" i="23"/>
  <c r="K10" i="23"/>
  <c r="K15" i="17"/>
  <c r="K40" i="13" l="1"/>
  <c r="K39" i="13"/>
  <c r="K31" i="19" l="1"/>
  <c r="K16" i="19"/>
  <c r="K98" i="4"/>
  <c r="K153" i="15" l="1"/>
  <c r="K11" i="6" l="1"/>
  <c r="K31" i="23" l="1"/>
  <c r="K30" i="23"/>
  <c r="K29" i="23"/>
  <c r="K28" i="23"/>
  <c r="K27" i="23"/>
  <c r="K26" i="23"/>
  <c r="K25" i="23"/>
  <c r="K24" i="23"/>
  <c r="K23" i="23"/>
  <c r="K32" i="23" l="1"/>
  <c r="K77" i="20" l="1"/>
  <c r="K76" i="20"/>
  <c r="K13" i="26" l="1"/>
  <c r="K42" i="19"/>
  <c r="K41" i="19"/>
  <c r="K17" i="10"/>
  <c r="K16" i="10"/>
  <c r="K131" i="4"/>
  <c r="K37" i="23" l="1"/>
  <c r="K51" i="23"/>
  <c r="K92" i="20"/>
  <c r="K91" i="20"/>
  <c r="K90" i="20"/>
  <c r="K89" i="20"/>
  <c r="K88" i="20"/>
  <c r="K19" i="20"/>
  <c r="K19" i="19" l="1"/>
  <c r="K24" i="19"/>
  <c r="K14" i="19"/>
  <c r="K24" i="18"/>
  <c r="K23" i="18"/>
  <c r="K24" i="17"/>
  <c r="K19" i="16"/>
  <c r="K18" i="16"/>
  <c r="K17" i="16"/>
  <c r="K16" i="16"/>
  <c r="K15" i="16"/>
  <c r="K162" i="15"/>
  <c r="K161" i="15"/>
  <c r="K160" i="15"/>
  <c r="K159" i="15"/>
  <c r="K157" i="15"/>
  <c r="K46" i="15"/>
  <c r="K45" i="15"/>
  <c r="K44" i="15"/>
  <c r="K85" i="15"/>
  <c r="K12" i="15"/>
  <c r="K146" i="9" l="1"/>
  <c r="K18" i="15" l="1"/>
  <c r="K17" i="15"/>
  <c r="K15" i="15"/>
  <c r="K14" i="15"/>
  <c r="K9" i="3" l="1"/>
  <c r="K50" i="23" l="1"/>
  <c r="K39" i="23" l="1"/>
  <c r="K15" i="18"/>
  <c r="K14" i="18"/>
  <c r="K10" i="18"/>
  <c r="K113" i="4" l="1"/>
  <c r="K14" i="17" l="1"/>
  <c r="K13" i="17"/>
  <c r="K38" i="23" l="1"/>
  <c r="E5" i="25" l="1"/>
  <c r="E7" i="25" l="1"/>
  <c r="K21" i="26"/>
  <c r="K10" i="26" l="1"/>
  <c r="K12" i="26"/>
  <c r="K14" i="26"/>
  <c r="K15" i="26"/>
  <c r="K16" i="26"/>
  <c r="K17" i="26"/>
  <c r="K18" i="26"/>
  <c r="K19" i="26"/>
  <c r="K20" i="26"/>
  <c r="K41" i="23"/>
  <c r="K53" i="23"/>
  <c r="K35" i="23"/>
  <c r="K36" i="23"/>
  <c r="K11" i="22"/>
  <c r="K12" i="22"/>
  <c r="K14" i="22"/>
  <c r="K45" i="22"/>
  <c r="K46" i="22"/>
  <c r="K47" i="22"/>
  <c r="K16" i="22"/>
  <c r="K57" i="22"/>
  <c r="K58" i="22"/>
  <c r="K59" i="22"/>
  <c r="K60" i="22"/>
  <c r="K18" i="22"/>
  <c r="K19" i="22"/>
  <c r="K20" i="22"/>
  <c r="K21" i="22"/>
  <c r="K22" i="22"/>
  <c r="K86" i="22"/>
  <c r="K87" i="22"/>
  <c r="K88" i="22"/>
  <c r="K89" i="22"/>
  <c r="K90" i="22"/>
  <c r="K48" i="22"/>
  <c r="G55" i="23" l="1"/>
  <c r="I41" i="24" s="1"/>
  <c r="G23" i="26"/>
  <c r="I44" i="24" s="1"/>
  <c r="K10" i="22"/>
  <c r="G103"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2" i="9"/>
  <c r="K151" i="9"/>
  <c r="K16" i="18"/>
  <c r="K32" i="18"/>
  <c r="K31" i="18"/>
  <c r="K30" i="18"/>
  <c r="K28" i="18"/>
  <c r="K27" i="18"/>
  <c r="K26" i="18"/>
  <c r="K25" i="18"/>
  <c r="K13" i="18"/>
  <c r="K34" i="17"/>
  <c r="K33" i="17"/>
  <c r="K31" i="17"/>
  <c r="K29" i="17"/>
  <c r="K25" i="17"/>
  <c r="K31" i="16"/>
  <c r="K30" i="16"/>
  <c r="K29" i="16"/>
  <c r="K27" i="16"/>
  <c r="K26" i="16"/>
  <c r="K25" i="16"/>
  <c r="K23" i="16"/>
  <c r="K22" i="16"/>
  <c r="K21" i="16"/>
  <c r="K20" i="16"/>
  <c r="K13" i="16"/>
  <c r="K12" i="16"/>
  <c r="G102" i="20" l="1"/>
  <c r="I32" i="24" s="1"/>
  <c r="G34" i="18"/>
  <c r="I30" i="24" s="1"/>
  <c r="G54" i="19"/>
  <c r="I31" i="24" s="1"/>
  <c r="I29" i="24"/>
  <c r="G34" i="16"/>
  <c r="I26" i="24" s="1"/>
  <c r="I33" i="24" l="1"/>
  <c r="K146" i="15"/>
  <c r="K145" i="15"/>
  <c r="K144" i="15"/>
  <c r="K142" i="15"/>
  <c r="K141" i="15"/>
  <c r="K139" i="15"/>
  <c r="K138" i="15"/>
  <c r="K136" i="15"/>
  <c r="K135" i="15"/>
  <c r="K134" i="15"/>
  <c r="K133" i="15"/>
  <c r="K132" i="15"/>
  <c r="K131" i="15"/>
  <c r="K130" i="15"/>
  <c r="K127" i="15"/>
  <c r="K126" i="15"/>
  <c r="K29" i="15"/>
  <c r="K30" i="15"/>
  <c r="K31" i="15"/>
  <c r="K32" i="15"/>
  <c r="K33" i="15"/>
  <c r="K163" i="15"/>
  <c r="K164" i="15"/>
  <c r="K34" i="15"/>
  <c r="K35" i="15"/>
  <c r="K37" i="15"/>
  <c r="K38" i="15"/>
  <c r="K39" i="15"/>
  <c r="K40" i="15"/>
  <c r="K41" i="15"/>
  <c r="K42" i="15"/>
  <c r="K43" i="15"/>
  <c r="K47" i="15"/>
  <c r="K52" i="15"/>
  <c r="K89" i="15"/>
  <c r="K90" i="15"/>
  <c r="K105" i="15"/>
  <c r="K24" i="15"/>
  <c r="K20" i="15"/>
  <c r="K21" i="15"/>
  <c r="K22" i="15"/>
  <c r="K168" i="15"/>
  <c r="K169" i="15"/>
  <c r="K170" i="15"/>
  <c r="K174" i="15"/>
  <c r="K175" i="15"/>
  <c r="K176" i="15"/>
  <c r="K177" i="15"/>
  <c r="K178" i="15"/>
  <c r="K179" i="15"/>
  <c r="K180" i="15"/>
  <c r="K181" i="15"/>
  <c r="K53" i="15"/>
  <c r="K182" i="15"/>
  <c r="K184" i="15"/>
  <c r="K185" i="15"/>
  <c r="K186" i="15"/>
  <c r="K86" i="15"/>
  <c r="K87" i="15"/>
  <c r="K88" i="15"/>
  <c r="K54" i="15"/>
  <c r="K25" i="15"/>
  <c r="K26" i="15"/>
  <c r="K187" i="15"/>
  <c r="K188" i="15"/>
  <c r="K19" i="15"/>
  <c r="K23" i="15"/>
  <c r="K189" i="15"/>
  <c r="K191" i="15"/>
  <c r="K193" i="15"/>
  <c r="K194" i="15"/>
  <c r="K195" i="15"/>
  <c r="K196" i="15"/>
  <c r="K151" i="15"/>
  <c r="K152"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19"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93" i="9"/>
  <c r="K94" i="9"/>
  <c r="K95" i="9"/>
  <c r="K149" i="9"/>
  <c r="K121" i="9"/>
  <c r="K120" i="9"/>
  <c r="K119" i="9"/>
  <c r="K118" i="9"/>
  <c r="K117" i="9"/>
  <c r="K116" i="9"/>
  <c r="K115" i="9"/>
  <c r="K114" i="9"/>
  <c r="K113" i="9"/>
  <c r="K91" i="9"/>
  <c r="K145" i="9"/>
  <c r="K90" i="9"/>
  <c r="K89" i="9"/>
  <c r="K148" i="9"/>
  <c r="K147" i="9"/>
  <c r="K102" i="9"/>
  <c r="K101" i="9"/>
  <c r="K99" i="9"/>
  <c r="K98" i="9"/>
  <c r="K112" i="9"/>
  <c r="K110" i="9"/>
  <c r="K96" i="9"/>
  <c r="K11" i="9"/>
  <c r="G168" i="9" s="1"/>
  <c r="G29" i="11" l="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G137" i="4" s="1"/>
  <c r="K133" i="4"/>
  <c r="K100" i="4"/>
  <c r="K58" i="4"/>
  <c r="K57" i="4"/>
  <c r="K114" i="4"/>
  <c r="K11" i="3"/>
  <c r="K10" i="3"/>
  <c r="I11" i="24" l="1"/>
  <c r="G13" i="3"/>
  <c r="I17" i="24"/>
  <c r="G76" i="7"/>
  <c r="I16" i="24" s="1"/>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<sst xmlns="http://schemas.openxmlformats.org/spreadsheetml/2006/main" count="3257" uniqueCount="1530">
  <si>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</si>
  <si>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</si>
  <si>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</si>
  <si>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</si>
  <si>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</si>
  <si>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</si>
  <si>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</si>
  <si>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</si>
  <si>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</si>
  <si>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</si>
  <si>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</si>
  <si>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</si>
  <si>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</si>
  <si>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</si>
  <si>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</si>
  <si>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</si>
  <si>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</si>
  <si>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</si>
  <si>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</si>
  <si>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</si>
  <si>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</si>
  <si>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</si>
  <si>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</si>
  <si>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</si>
  <si>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</si>
  <si>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</si>
  <si>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</si>
  <si>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</si>
  <si>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</si>
  <si>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</si>
  <si>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</si>
  <si>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</si>
  <si>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</si>
  <si>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</si>
  <si>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</si>
  <si>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</si>
  <si>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</si>
  <si>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</si>
  <si>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</si>
  <si>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</si>
  <si>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</si>
  <si>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</si>
  <si>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</si>
  <si>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</si>
  <si>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</si>
  <si>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</si>
  <si>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</si>
  <si>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</si>
  <si>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</si>
  <si>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</si>
  <si>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</si>
  <si>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</si>
  <si>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</si>
  <si>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</si>
  <si>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</si>
  <si>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</si>
  <si>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</si>
  <si>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</si>
  <si>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</si>
  <si>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</si>
  <si>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</si>
  <si>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</si>
  <si>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</si>
  <si>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</si>
  <si>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</si>
  <si>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</si>
  <si>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</si>
  <si>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</si>
  <si>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</si>
  <si>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</si>
  <si>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</si>
  <si>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</si>
  <si>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</si>
  <si>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</si>
  <si>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</si>
  <si>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</si>
  <si>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</si>
  <si>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</si>
  <si>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</si>
  <si>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</si>
  <si>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</si>
  <si>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</si>
  <si>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</si>
  <si>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</si>
  <si>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</si>
  <si>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</si>
  <si>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</si>
  <si>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</si>
  <si>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</si>
  <si>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</si>
  <si>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</si>
  <si>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</si>
  <si>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</si>
  <si>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</si>
  <si>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</si>
  <si>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</si>
  <si>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</si>
  <si>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</si>
  <si>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</si>
  <si>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</si>
  <si>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</si>
  <si>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</si>
  <si>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</si>
  <si>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</si>
  <si>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</si>
  <si>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</si>
  <si>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</si>
  <si>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</si>
  <si>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</si>
  <si>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</si>
  <si>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</si>
  <si>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</si>
  <si>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</si>
  <si>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</si>
  <si>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</si>
  <si>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</si>
  <si>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</si>
  <si>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</si>
  <si>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</si>
  <si>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</si>
  <si>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</si>
  <si>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</si>
  <si>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</si>
  <si>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</si>
  <si>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</si>
  <si>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</si>
  <si>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</si>
  <si>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</si>
  <si>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</si>
  <si>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</si>
  <si>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</si>
  <si>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</si>
  <si>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</si>
  <si>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</si>
  <si>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</si>
  <si>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</si>
  <si>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</si>
  <si>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</si>
  <si>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</si>
  <si>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</si>
  <si>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</si>
  <si>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</si>
  <si>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</si>
  <si>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</si>
  <si>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</si>
  <si>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</si>
  <si>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</si>
  <si>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</si>
  <si>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</si>
  <si>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</si>
  <si>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</si>
  <si>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</si>
  <si>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</si>
  <si>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</si>
  <si>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</si>
  <si>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</si>
  <si>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</si>
  <si>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</si>
  <si>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</si>
  <si>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</si>
  <si>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</si>
  <si>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</si>
  <si>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</si>
  <si>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</si>
  <si>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</si>
  <si>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</si>
  <si>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</si>
  <si>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</si>
  <si>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</si>
  <si>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</si>
  <si>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</si>
  <si>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</si>
  <si>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</si>
  <si>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</si>
  <si>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</si>
  <si>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</si>
  <si>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</si>
  <si>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</si>
  <si>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</si>
  <si>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</si>
  <si>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</si>
  <si>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</si>
  <si>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</si>
  <si>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</si>
  <si>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</si>
  <si>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</si>
  <si>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</si>
  <si>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</si>
  <si>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</si>
  <si>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</si>
  <si>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</si>
  <si>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</si>
  <si>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</si>
  <si>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</si>
  <si>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</si>
  <si>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</si>
  <si>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</si>
  <si>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</si>
  <si>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</si>
  <si>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</si>
  <si>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</si>
  <si>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</si>
  <si>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</si>
  <si>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</si>
  <si>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</si>
  <si>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</si>
  <si>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</si>
  <si>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</si>
  <si>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</si>
  <si>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</si>
  <si>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</si>
  <si>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</si>
  <si>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</si>
  <si>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</si>
  <si>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</si>
  <si>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</si>
  <si>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</si>
  <si>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</si>
  <si>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</si>
  <si>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</si>
  <si>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</si>
  <si>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</si>
  <si>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</si>
  <si>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</si>
  <si>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</si>
  <si>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</si>
  <si>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</si>
  <si>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</si>
  <si>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</si>
  <si>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</si>
  <si>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</si>
  <si>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</si>
  <si>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</si>
  <si>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</si>
  <si>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</si>
  <si>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</si>
  <si>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</si>
  <si>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</si>
  <si>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</si>
  <si>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</si>
  <si>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</si>
  <si>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</si>
  <si>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</si>
  <si>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</si>
  <si>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</si>
  <si>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</si>
  <si>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</si>
  <si>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</si>
  <si>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</si>
  <si>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</si>
  <si>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</si>
  <si>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</si>
  <si>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</si>
  <si>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</si>
  <si>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</si>
  <si>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</si>
  <si>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</si>
  <si>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</si>
  <si>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</si>
  <si>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</si>
  <si>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</si>
  <si>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</si>
  <si>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</si>
  <si>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</si>
  <si>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</si>
  <si>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</si>
  <si>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</si>
  <si>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</si>
  <si>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</si>
  <si>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</si>
  <si>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</si>
  <si>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</si>
  <si>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</si>
  <si>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</si>
  <si>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</si>
  <si>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</si>
  <si>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</si>
  <si>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</si>
  <si>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</si>
  <si>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</si>
  <si>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</si>
  <si>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</si>
  <si>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</si>
  <si>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</si>
  <si>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</si>
  <si>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</si>
  <si>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</si>
  <si>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</si>
  <si>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</si>
  <si>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</si>
  <si>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</si>
  <si>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</si>
  <si>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</si>
  <si>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</si>
  <si>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</si>
  <si>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</si>
  <si>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</si>
  <si>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</si>
  <si>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</si>
  <si>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</si>
  <si>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</si>
  <si>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</si>
  <si>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</si>
  <si>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</si>
  <si>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</si>
  <si>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</si>
  <si>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</si>
  <si>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</si>
  <si>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</si>
  <si>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</si>
  <si>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</si>
  <si>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</si>
  <si>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</si>
  <si>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</si>
  <si>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</si>
  <si>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</si>
  <si>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</si>
  <si>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</si>
  <si>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</si>
  <si>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</si>
  <si>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</si>
  <si>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</si>
  <si>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</si>
  <si>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</si>
  <si>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</si>
  <si>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</si>
  <si>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</si>
  <si>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</si>
  <si>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</si>
  <si>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</si>
  <si>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</si>
  <si>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</si>
  <si>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</si>
  <si>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</si>
  <si>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</si>
  <si>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</si>
  <si>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</si>
  <si>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</si>
  <si>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</si>
  <si>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</si>
  <si>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</si>
  <si>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</si>
  <si>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</si>
  <si>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</si>
  <si>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</si>
  <si>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</si>
  <si>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</si>
  <si>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</si>
  <si>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</si>
  <si>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</si>
  <si>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</si>
  <si>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</si>
  <si>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</si>
  <si>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</si>
  <si>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</si>
  <si>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</si>
  <si>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</si>
  <si>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</si>
  <si>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</si>
  <si>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</si>
  <si>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</si>
  <si>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</si>
  <si>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</si>
  <si>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</si>
  <si>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</si>
  <si>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</si>
  <si>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</si>
  <si>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</si>
  <si>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</si>
  <si>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</si>
  <si>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</si>
  <si>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</si>
  <si>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</si>
  <si>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</si>
  <si>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</si>
  <si>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</si>
  <si>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</si>
  <si>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</si>
  <si>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</si>
  <si>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</si>
  <si>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</si>
  <si>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</si>
  <si>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</si>
  <si>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</si>
  <si>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</si>
  <si>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</si>
  <si>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</si>
  <si>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</si>
  <si>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</si>
  <si>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</si>
  <si>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</si>
  <si>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</si>
  <si>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</si>
  <si>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</si>
  <si>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</si>
  <si>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</si>
  <si>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</si>
  <si>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</si>
  <si>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</si>
  <si>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</si>
  <si>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</si>
  <si>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</si>
  <si>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</si>
  <si>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</si>
  <si>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</si>
  <si>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</si>
  <si>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</si>
  <si>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</si>
  <si>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</si>
  <si>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</si>
  <si>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</si>
  <si>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</si>
  <si>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</si>
  <si>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</si>
  <si>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</si>
  <si>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</si>
  <si>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</si>
  <si>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</si>
  <si>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</si>
  <si>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</si>
  <si>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</si>
  <si>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</si>
  <si>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</si>
  <si>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</si>
  <si>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</si>
  <si>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</si>
  <si>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</si>
  <si>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</si>
  <si>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</si>
  <si>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</si>
  <si>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</si>
  <si>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</si>
  <si>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</si>
  <si>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</si>
  <si>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</si>
  <si>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</si>
  <si>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</si>
  <si>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</si>
  <si>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</si>
  <si>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</si>
  <si>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</si>
  <si>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</si>
  <si>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</si>
  <si>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</si>
  <si>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</si>
  <si>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</si>
  <si>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</si>
  <si>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</si>
  <si>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</si>
  <si>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</si>
  <si>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</si>
  <si>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</si>
  <si>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</si>
  <si>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</si>
  <si>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</si>
  <si>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</si>
  <si>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</si>
  <si>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</si>
  <si>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</si>
  <si>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</si>
  <si>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</si>
  <si>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</si>
  <si>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</si>
  <si>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</si>
  <si>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</si>
  <si>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</si>
  <si>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</si>
  <si>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</si>
  <si>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</si>
  <si>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</si>
  <si>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</si>
  <si>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</si>
  <si>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</si>
  <si>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</si>
  <si>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</si>
  <si>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</si>
  <si>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</si>
  <si>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</si>
  <si>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</si>
  <si>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</si>
  <si>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</si>
  <si>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</si>
  <si>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</si>
  <si>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</si>
  <si>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</si>
  <si>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</si>
  <si>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</si>
  <si>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</si>
  <si>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</si>
  <si>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</si>
  <si>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</si>
  <si>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</si>
  <si>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</si>
  <si>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</si>
  <si>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</si>
  <si>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</si>
  <si>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</si>
  <si>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</si>
  <si>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</si>
  <si>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</si>
  <si>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</si>
  <si>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</si>
  <si>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</si>
  <si>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</si>
  <si>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</si>
  <si>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</si>
  <si>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</si>
  <si>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</si>
  <si>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</si>
  <si>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</si>
  <si>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</si>
  <si>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</si>
  <si>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</si>
  <si>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</si>
  <si>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</si>
  <si>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</si>
  <si>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</si>
  <si>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</si>
  <si>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</si>
  <si>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</si>
  <si>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</si>
  <si>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</si>
  <si>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</si>
  <si>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</si>
  <si>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</si>
  <si>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</si>
  <si>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</si>
  <si>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</si>
  <si>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</si>
  <si>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</si>
  <si>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</si>
  <si>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</si>
  <si>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</si>
  <si>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</si>
  <si>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</si>
  <si>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</si>
  <si>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</si>
  <si>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</si>
  <si>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</si>
  <si>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</si>
  <si>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</si>
  <si>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</si>
  <si>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</si>
  <si>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</si>
  <si>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</si>
  <si>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</si>
  <si>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</si>
  <si>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</si>
  <si>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</si>
  <si>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</si>
  <si>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</si>
  <si>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</si>
  <si>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</si>
  <si>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</si>
  <si>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</si>
  <si>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</si>
  <si>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</si>
  <si>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</si>
  <si>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</si>
  <si>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</si>
  <si>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</si>
  <si>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</si>
  <si>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</si>
  <si>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</si>
  <si>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</si>
  <si>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</si>
  <si>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</si>
  <si>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</si>
  <si>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</si>
  <si>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</si>
  <si>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</si>
  <si>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</si>
  <si>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</si>
  <si>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</si>
  <si>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</si>
  <si>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</si>
  <si>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</si>
  <si>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</si>
  <si>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</si>
  <si>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</si>
  <si>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</si>
  <si>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</si>
  <si>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</si>
  <si>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</si>
  <si>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</si>
  <si>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</si>
  <si>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</si>
  <si>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</si>
  <si>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</si>
  <si>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</si>
  <si>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</si>
  <si>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</si>
  <si>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</si>
  <si>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</si>
  <si>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</si>
  <si>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</si>
  <si>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</si>
  <si>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</si>
  <si>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</si>
  <si>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</si>
  <si>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</si>
  <si>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</si>
  <si>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</si>
  <si>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</si>
  <si>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</si>
  <si>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</si>
  <si>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</si>
  <si>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</si>
  <si>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</si>
  <si>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</si>
  <si>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</si>
  <si>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</si>
  <si>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</si>
  <si>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</si>
  <si>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</si>
  <si>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</si>
  <si>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</si>
  <si>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</si>
  <si>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</si>
  <si>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</si>
  <si>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</si>
  <si>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</si>
  <si>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</si>
  <si>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</si>
  <si>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</si>
  <si>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</si>
  <si>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</si>
  <si>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</si>
  <si>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</si>
  <si>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</si>
  <si>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</si>
  <si>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</si>
  <si>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</si>
  <si>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</si>
  <si>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</si>
  <si>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</si>
  <si>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</si>
  <si>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</si>
  <si>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</si>
  <si>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</si>
  <si>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</si>
  <si>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</si>
  <si>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</si>
  <si>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</si>
  <si>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</si>
  <si>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</si>
  <si>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</si>
  <si>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</si>
  <si>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</si>
  <si>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</si>
  <si>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</si>
  <si>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</si>
  <si>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</si>
  <si>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</si>
  <si>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</si>
  <si>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</si>
  <si>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</si>
  <si>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</si>
  <si>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</si>
  <si>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</si>
  <si>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</si>
  <si>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</si>
  <si>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</si>
  <si>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</si>
  <si>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</si>
  <si>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</si>
  <si>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</si>
  <si>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</si>
  <si>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</si>
  <si>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</si>
  <si>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</si>
  <si>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</si>
  <si>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</si>
  <si>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</si>
  <si>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</si>
  <si>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</si>
  <si>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</si>
  <si>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</si>
  <si>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</si>
  <si>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</si>
  <si>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</si>
  <si>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</si>
  <si>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</si>
  <si>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</si>
  <si>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</si>
  <si>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</si>
  <si>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</si>
  <si>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</si>
  <si>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</si>
  <si>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</si>
  <si>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</si>
  <si>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</si>
  <si>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</si>
  <si>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</si>
  <si>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</si>
  <si>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</si>
  <si>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</si>
  <si>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</si>
  <si>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</si>
  <si>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</si>
  <si>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</si>
  <si>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</si>
  <si>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</si>
  <si>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</si>
  <si>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</si>
  <si>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</si>
  <si>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</si>
  <si>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</si>
  <si>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</si>
  <si>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</si>
  <si>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</si>
  <si>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</si>
  <si>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</si>
  <si>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</si>
  <si>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</si>
  <si>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</si>
  <si>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</si>
  <si>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</si>
  <si>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</si>
  <si>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</si>
  <si>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</si>
  <si>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</si>
  <si>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</si>
  <si>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</si>
  <si>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</si>
  <si>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</si>
  <si>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</si>
  <si>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</si>
  <si>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</si>
  <si>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</si>
  <si>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</si>
  <si>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</si>
  <si>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</si>
  <si>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</si>
  <si>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</si>
  <si>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</si>
  <si>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</si>
  <si>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</si>
  <si>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</si>
  <si>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</si>
  <si>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</si>
  <si>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</si>
  <si>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</si>
  <si>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</si>
  <si>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</si>
  <si>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</si>
  <si>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</si>
  <si>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</si>
  <si>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</si>
  <si>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</si>
  <si>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</si>
  <si>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</si>
  <si>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</si>
  <si>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</si>
  <si>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</si>
  <si>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</si>
  <si>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</si>
  <si>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</si>
  <si>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</si>
  <si>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</si>
  <si>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</si>
  <si>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</si>
  <si>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</si>
  <si>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</si>
  <si>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</si>
  <si>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</si>
  <si>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</si>
  <si>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</si>
  <si>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</si>
  <si>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</si>
  <si>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</si>
  <si>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</si>
  <si>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</si>
  <si>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</si>
  <si>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a) od pune opeke</t>
  </si>
  <si>
    <t>b) od blok opeke</t>
  </si>
  <si>
    <t>c) od betonskih bloketa</t>
  </si>
  <si>
    <t>d) od betona i armiranog betona</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</si>
  <si>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</si>
  <si>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</si>
  <si>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</si>
  <si>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</si>
  <si>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</si>
  <si>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</si>
  <si>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</si>
  <si>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</si>
  <si>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</si>
  <si>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</si>
  <si>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</si>
  <si>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</si>
  <si>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</si>
  <si>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</si>
  <si>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</si>
  <si>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</si>
  <si>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</si>
  <si>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</si>
  <si>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</si>
  <si>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</si>
  <si>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</si>
  <si>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</si>
  <si>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</si>
  <si>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a) do 2 Km</t>
  </si>
  <si>
    <t>b) do 5 Km</t>
  </si>
  <si>
    <t>c) do 7 Km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</si>
  <si>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</si>
  <si>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</si>
  <si>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</si>
  <si>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</si>
  <si>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</si>
  <si>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</si>
  <si>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</si>
  <si>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</si>
  <si>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</si>
  <si>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</si>
  <si>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</si>
  <si>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</si>
  <si>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</si>
  <si>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</si>
  <si>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</si>
  <si>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</si>
  <si>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</si>
  <si>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</si>
  <si>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</si>
  <si>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</si>
  <si>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</si>
  <si>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</si>
  <si>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</si>
  <si>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</si>
  <si>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</si>
  <si>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</si>
  <si>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</si>
  <si>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</si>
  <si>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</si>
  <si>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</si>
  <si>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</si>
  <si>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</si>
  <si>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</si>
  <si>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</si>
  <si>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</si>
  <si>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</si>
  <si>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</si>
  <si>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</si>
  <si>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</si>
  <si>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</si>
  <si>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</si>
  <si>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</si>
  <si>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</si>
  <si>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</si>
  <si>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</si>
  <si>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</si>
  <si>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</si>
  <si>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</si>
  <si>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</si>
  <si>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</si>
  <si>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</si>
  <si>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</si>
  <si>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</si>
  <si>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</si>
  <si>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</si>
  <si>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</si>
  <si>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</si>
  <si>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</si>
  <si>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</si>
  <si>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</si>
  <si>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</si>
  <si>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</si>
  <si>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</si>
  <si>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</si>
  <si>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</si>
  <si>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</si>
  <si>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</si>
  <si>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</si>
  <si>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</si>
  <si>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</si>
  <si>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</si>
  <si>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</si>
  <si>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</si>
  <si>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</si>
  <si>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</si>
  <si>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</si>
  <si>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</si>
  <si>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</si>
  <si>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</si>
  <si>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</si>
  <si>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</si>
  <si>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</si>
  <si>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</si>
  <si>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</si>
  <si>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</si>
  <si>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</si>
  <si>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</si>
  <si>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</si>
  <si>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</si>
  <si>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</si>
  <si>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</si>
  <si>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</si>
  <si>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</si>
  <si>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</si>
  <si>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</si>
  <si>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</si>
  <si>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</si>
  <si>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</si>
  <si>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</si>
  <si>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</si>
  <si>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</si>
  <si>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</si>
  <si>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</si>
  <si>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</si>
  <si>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</si>
  <si>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</si>
  <si>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</si>
  <si>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</si>
  <si>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</si>
  <si>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</si>
  <si>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</si>
  <si>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</si>
  <si>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</si>
  <si>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</si>
  <si>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</si>
  <si>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</si>
  <si>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</si>
  <si>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</si>
  <si>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</si>
  <si>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</si>
  <si>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</si>
  <si>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</si>
  <si>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</si>
  <si>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</si>
  <si>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</si>
  <si>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</si>
  <si>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</si>
  <si>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</si>
  <si>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</si>
  <si>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</si>
  <si>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</si>
  <si>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</si>
  <si>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</si>
  <si>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</si>
  <si>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</si>
  <si>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</si>
  <si>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</si>
  <si>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</si>
  <si>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</si>
  <si>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</si>
  <si>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</si>
  <si>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</si>
  <si>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</si>
  <si>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</si>
  <si>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</si>
  <si>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</si>
  <si>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</si>
  <si>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</si>
  <si>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</si>
  <si>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</si>
  <si>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</si>
  <si>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</si>
  <si>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</si>
  <si>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</si>
  <si>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</si>
  <si>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</si>
  <si>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</si>
  <si>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</si>
  <si>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</si>
  <si>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</si>
  <si>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</si>
  <si>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</si>
  <si>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</si>
  <si>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</si>
  <si>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</si>
  <si>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</si>
  <si>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</si>
  <si>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</si>
  <si>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</si>
  <si>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</si>
  <si>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</si>
  <si>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</si>
  <si>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</si>
  <si>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</si>
  <si>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</si>
  <si>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</si>
  <si>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</si>
  <si>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</si>
  <si>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</si>
  <si>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</si>
  <si>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</si>
  <si>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</si>
  <si>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</si>
  <si>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</si>
  <si>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</si>
  <si>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</si>
  <si>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</si>
  <si>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</si>
  <si>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</si>
  <si>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</si>
  <si>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</si>
  <si>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</si>
  <si>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</si>
  <si>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</si>
  <si>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</si>
  <si>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</si>
  <si>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</si>
  <si>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</si>
  <si>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</si>
  <si>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</si>
  <si>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</si>
  <si>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</si>
  <si>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</si>
  <si>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</si>
  <si>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</si>
  <si>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</si>
  <si>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</si>
  <si>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</si>
  <si>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</si>
  <si>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</si>
  <si>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</si>
  <si>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</si>
  <si>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</si>
  <si>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</si>
  <si>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</si>
  <si>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</si>
  <si>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</si>
  <si>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</si>
  <si>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</si>
  <si>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</si>
  <si>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</si>
  <si>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</si>
  <si>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</si>
  <si>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</si>
  <si>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</si>
  <si>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</si>
  <si>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</si>
  <si>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</si>
  <si>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</si>
  <si>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</si>
  <si>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</si>
  <si>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</si>
  <si>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</si>
  <si>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</si>
  <si>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</si>
  <si>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</si>
  <si>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</si>
  <si>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</si>
  <si>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</si>
  <si>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</si>
  <si>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</si>
  <si>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</si>
  <si>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</si>
  <si>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</si>
  <si>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</si>
  <si>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</si>
  <si>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</si>
  <si>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</si>
  <si>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</si>
  <si>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</si>
  <si>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</si>
  <si>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</si>
  <si>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</si>
  <si>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</si>
  <si>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</si>
  <si>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</si>
  <si>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</si>
  <si>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</si>
  <si>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</si>
  <si>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</si>
  <si>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</si>
  <si>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</si>
  <si>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</si>
  <si>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</si>
  <si>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</si>
  <si>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</si>
  <si>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</si>
  <si>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</si>
  <si>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</si>
  <si>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</si>
  <si>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</si>
  <si>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</si>
  <si>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</si>
  <si>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</si>
  <si>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</si>
  <si>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</si>
  <si>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</si>
  <si>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</si>
  <si>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</si>
  <si>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</si>
  <si>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</si>
  <si>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</si>
  <si>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</si>
  <si>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</si>
  <si>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</si>
  <si>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</si>
  <si>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</si>
  <si>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</si>
  <si>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</si>
  <si>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</si>
  <si>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</si>
  <si>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</si>
  <si>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</si>
  <si>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</si>
  <si>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</si>
  <si>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</si>
  <si>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</si>
  <si>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</si>
  <si>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</si>
  <si>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</si>
  <si>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</si>
  <si>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</si>
  <si>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</si>
  <si>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</si>
  <si>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</si>
  <si>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</si>
  <si>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</si>
  <si>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</si>
  <si>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</si>
  <si>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</si>
  <si>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</si>
  <si>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</si>
  <si>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</si>
  <si>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</si>
  <si>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</si>
  <si>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</si>
  <si>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</si>
  <si>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</si>
  <si>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</si>
  <si>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</si>
  <si>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</si>
  <si>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</si>
  <si>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</si>
  <si>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</si>
  <si>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</si>
  <si>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</si>
  <si>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</si>
  <si>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</si>
  <si>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</si>
  <si>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</si>
  <si>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</si>
  <si>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</si>
  <si>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</si>
  <si>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</si>
  <si>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</si>
  <si>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</si>
  <si>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</si>
  <si>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</si>
  <si>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</si>
  <si>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</si>
  <si>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</si>
  <si>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</si>
  <si>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</si>
  <si>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</si>
  <si>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</si>
  <si>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</si>
  <si>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</si>
  <si>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</si>
  <si>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</si>
  <si>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</si>
  <si>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</si>
  <si>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</si>
  <si>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</si>
  <si>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</si>
  <si>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</si>
  <si>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</si>
  <si>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</si>
  <si>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</si>
  <si>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</si>
  <si>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</si>
  <si>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</si>
  <si>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</si>
  <si>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</si>
  <si>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</si>
  <si>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</si>
  <si>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</si>
  <si>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</si>
  <si>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</si>
  <si>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</si>
  <si>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</si>
  <si>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</si>
  <si>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</si>
  <si>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</si>
  <si>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</si>
  <si>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</si>
  <si>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</si>
  <si>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</si>
  <si>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</si>
  <si>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</si>
  <si>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</si>
  <si>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</si>
  <si>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</si>
  <si>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</si>
  <si>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</si>
  <si>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</si>
  <si>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</si>
  <si>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</si>
  <si>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</si>
  <si>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</si>
  <si>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</si>
  <si>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</si>
  <si>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</si>
  <si>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</si>
  <si>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</si>
  <si>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</si>
  <si>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</si>
  <si>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</si>
  <si>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</si>
  <si>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</si>
  <si>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</si>
  <si>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</si>
  <si>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</si>
  <si>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</si>
  <si>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</si>
  <si>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</si>
  <si>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</si>
  <si>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</si>
  <si>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</si>
  <si>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</si>
  <si>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</si>
  <si>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</si>
  <si>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</si>
  <si>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</si>
  <si>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</si>
  <si>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</si>
  <si>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</si>
  <si>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</si>
  <si>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</si>
  <si>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</si>
  <si>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</si>
  <si>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</si>
  <si>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</si>
  <si>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</si>
  <si>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</si>
  <si>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</si>
  <si>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</si>
  <si>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</si>
  <si>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</si>
  <si>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</si>
  <si>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</si>
  <si>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</si>
  <si>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</si>
  <si>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</si>
  <si>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</si>
  <si>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</si>
  <si>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6.5.</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</si>
  <si>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</si>
  <si>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</si>
  <si>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</si>
  <si>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</si>
  <si>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</si>
  <si>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</si>
  <si>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</si>
  <si>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</si>
  <si>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</si>
  <si>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</si>
  <si>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</si>
  <si>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</si>
  <si>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</si>
  <si>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</si>
  <si>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</si>
  <si>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</si>
  <si>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</si>
  <si>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</si>
  <si>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</si>
  <si>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</si>
  <si>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</si>
  <si>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</si>
  <si>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</si>
  <si>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</si>
  <si>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</si>
  <si>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</si>
  <si>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</si>
  <si>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</si>
  <si>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</si>
  <si>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</si>
  <si>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</si>
  <si>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</si>
  <si>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</si>
  <si>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</si>
  <si>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</si>
  <si>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</si>
  <si>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</si>
  <si>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</si>
  <si>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</si>
  <si>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</si>
  <si>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</si>
  <si>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</si>
  <si>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</si>
  <si>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</si>
  <si>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</si>
  <si>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</si>
  <si>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</si>
  <si>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</si>
  <si>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</si>
  <si>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</si>
  <si>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</si>
  <si>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</si>
  <si>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</si>
  <si>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</si>
  <si>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</si>
  <si>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</si>
  <si>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</si>
  <si>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</si>
  <si>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</si>
  <si>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</si>
  <si>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</si>
  <si>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</si>
  <si>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</si>
  <si>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</si>
  <si>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</si>
  <si>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</si>
  <si>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</si>
  <si>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</si>
  <si>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</si>
  <si>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</si>
  <si>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</si>
  <si>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</si>
  <si>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</si>
  <si>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</si>
  <si>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</si>
  <si>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</si>
  <si>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</si>
  <si>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</si>
  <si>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</si>
  <si>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</si>
  <si>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</si>
  <si>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</si>
  <si>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</si>
  <si>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</si>
  <si>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</si>
  <si>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</si>
  <si>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</si>
  <si>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</si>
  <si>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</si>
  <si>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</si>
  <si>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</si>
  <si>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</si>
  <si>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</si>
  <si>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</si>
  <si>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</si>
  <si>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</si>
  <si>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</si>
  <si>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</si>
  <si>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</si>
  <si>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</si>
  <si>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</si>
  <si>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</si>
  <si>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</si>
  <si>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</si>
  <si>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</si>
  <si>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</si>
  <si>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</si>
  <si>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1.52.</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</si>
  <si>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</si>
  <si>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</si>
  <si>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</si>
  <si>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</si>
  <si>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</si>
  <si>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</si>
  <si>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</si>
  <si>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</si>
  <si>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</si>
  <si>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</si>
  <si>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</si>
  <si>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</si>
  <si>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</si>
  <si>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</si>
  <si>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</si>
  <si>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</si>
  <si>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</si>
  <si>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</si>
  <si>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</si>
  <si>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</si>
  <si>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</si>
  <si>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</si>
  <si>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</si>
  <si>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</si>
  <si>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</si>
  <si>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</si>
  <si>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</si>
  <si>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</si>
  <si>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</si>
  <si>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</si>
  <si>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</si>
  <si>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</si>
  <si>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</si>
  <si>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</si>
  <si>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</si>
  <si>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</si>
  <si>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</si>
  <si>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</si>
  <si>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</si>
  <si>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</si>
  <si>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</si>
  <si>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</si>
  <si>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</si>
  <si>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</si>
  <si>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</si>
  <si>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</si>
  <si>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</si>
  <si>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</si>
  <si>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</si>
  <si>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</si>
  <si>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</si>
  <si>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</si>
  <si>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</si>
  <si>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</si>
  <si>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</si>
  <si>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</si>
  <si>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</si>
  <si>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</si>
  <si>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</si>
  <si>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</si>
  <si>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</si>
  <si>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</si>
  <si>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</si>
  <si>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</si>
  <si>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</si>
  <si>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</si>
  <si>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</si>
  <si>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</si>
  <si>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</si>
  <si>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</si>
  <si>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</si>
  <si>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</si>
  <si>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</si>
  <si>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</si>
  <si>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Postavljanje sokla (10cm) i obrada špaleta keramičkim pločicama. U jediničnu cijenu uračunat sav potreban rad i materijal.                                                         Obračun po m' izvedenog sokla.</t>
  </si>
  <si>
    <t>Ugradnja kontrolnih vratašca dim. Do 20c20cm za tuš kadu. U cijenu su uključeni sav potreban rad i materijal.</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</si>
  <si>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</si>
  <si>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</si>
  <si>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</si>
  <si>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</si>
  <si>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</si>
  <si>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</si>
  <si>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</si>
  <si>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</si>
  <si>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</si>
  <si>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</si>
  <si>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</si>
  <si>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</si>
  <si>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</si>
  <si>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</si>
  <si>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</si>
  <si>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</si>
  <si>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</si>
  <si>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</si>
  <si>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</si>
  <si>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</si>
  <si>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</si>
  <si>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</si>
  <si>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</si>
  <si>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</si>
  <si>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</si>
  <si>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</si>
  <si>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</si>
  <si>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</si>
  <si>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</si>
  <si>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</si>
  <si>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</si>
  <si>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</si>
  <si>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Grad Zagreb</t>
  </si>
  <si>
    <t>Zagreb</t>
  </si>
  <si>
    <t>Rudeška cesta 101</t>
  </si>
  <si>
    <t>Prizemlje</t>
  </si>
  <si>
    <t>Pr+P4</t>
  </si>
  <si>
    <t>stambena zgrada</t>
  </si>
  <si>
    <t>Demontaža kade dim.168x66 zajedno sa obzidom od siporeksa. U jediničnu cijenu uključen sav potreban rad, materijal i pribor te transport do gradilišnog deponija. Obračun po komadu.</t>
  </si>
  <si>
    <r>
      <t>m</t>
    </r>
    <r>
      <rPr>
        <sz val="11"/>
        <color theme="1"/>
        <rFont val="Calibri"/>
        <family val="2"/>
        <charset val="238"/>
      </rPr>
      <t>²</t>
    </r>
  </si>
  <si>
    <t>Demontaža wc školjke i vodokotlića zajedno sa svim potrebnim odspajanjima te transport do gradilišnog deponija. Obračun po komadu.</t>
  </si>
  <si>
    <t>Demontaža podne glazure u prostoriji kupaonice. U jediničnu cijenu uključen sav potreban rad, materijal i alat te transport na gradilišni deponij.</t>
  </si>
  <si>
    <r>
      <t>Demontaža dijela zida kupaonice od siporeksa radi povećanja otvora za klizna vrata. Izvesti izrezivanjem otvora ili pažljivim štemanjem.Debljina postojećeg zida 10cm. U jediničnu cijenu uključen sav potreban rad, materijal i alat te transport na gradilišni deponij. Obračun po m</t>
    </r>
    <r>
      <rPr>
        <sz val="11"/>
        <rFont val="Calibri"/>
        <family val="2"/>
        <charset val="238"/>
      </rPr>
      <t>²</t>
    </r>
    <r>
      <rPr>
        <sz val="11"/>
        <rFont val="Times New Roman"/>
        <family val="1"/>
        <charset val="238"/>
      </rPr>
      <t xml:space="preserve"> demontirane površine.</t>
    </r>
  </si>
  <si>
    <t>Demontaža postojećeg razvoda odvodnje iz kupanice. U jediničnu cijenu uključen sav potreban rad, materijal i alat te transport otpadnog materijala na gradilišnu deponiju.
Obračun paušalan.</t>
  </si>
  <si>
    <t>Odvoz otpadnog materijala na gradski deponij. U jediničnu cijenu uključen sav potreban rad i transport. Obračun paušalan.</t>
  </si>
  <si>
    <r>
      <t>Izvedba zida od siporeksa debljine 10cm u kupaonici između perilice rublja i tuš kade. Zid dimenzija cca 0,9x2,60m. Površinu zida potrebno armirati armaturnom mrežicom i ljepilom. U jediničnu cijenu uključena dobava materijala, ugradnja, sve do pune gotovosti stavke. Obračun po m</t>
    </r>
    <r>
      <rPr>
        <sz val="11"/>
        <color theme="1"/>
        <rFont val="Calibri"/>
        <family val="2"/>
        <charset val="238"/>
      </rPr>
      <t>²</t>
    </r>
    <r>
      <rPr>
        <sz val="11"/>
        <color theme="1"/>
        <rFont val="Times New Roman"/>
        <family val="1"/>
        <charset val="238"/>
      </rPr>
      <t xml:space="preserve"> izvedene površine.</t>
    </r>
  </si>
  <si>
    <r>
      <t>Dobava i montaža gipskartonskog zida kupaonice s obostranom  vodootpornom dvostrukom oblogom od gips-kartonskih ploča d=12,5mm. Izrada tipske knauf potkonstrukcije CW/UW 75mm s ispunom od mineralne vune. Svi spojevi gips-kartonskih ploča se bandažiraju, gletaju i pripremaju za bojanje. Izvodi se na mjestu nadsvjetla demontiranih vrata. Obračun po m</t>
    </r>
    <r>
      <rPr>
        <sz val="11"/>
        <rFont val="Calibri"/>
        <family val="2"/>
        <charset val="238"/>
      </rPr>
      <t>²</t>
    </r>
    <r>
      <rPr>
        <sz val="11"/>
        <rFont val="Times New Roman"/>
        <family val="1"/>
        <charset val="238"/>
      </rPr>
      <t xml:space="preserve"> izvedene površine do pune gotovosti stavke.</t>
    </r>
  </si>
  <si>
    <t>Obrada špaleta nakon ugradnje kliznih vrata na kupaonici. U jediničnu cijenu uključene sve predradnje do pripreme za bojanje. Obračun po m' izvedene špalete.</t>
  </si>
  <si>
    <r>
      <t>Dobava i izvedba polimercementne hidroizolacije zida kupaonice uz tuš kadu na sloju neposredno prije postave keramike. HI premaz izvesti u dva sloja prema uputama proizvođača (Mapei- Mapeielastic, Sika i sl.) s posebnom pažnjom na spoj podne i zidne površine. Izvodi se do visine od cca 1,5m uz tuš kadu.
 Obračun po m</t>
    </r>
    <r>
      <rPr>
        <sz val="11"/>
        <color theme="1"/>
        <rFont val="Calibri"/>
        <family val="2"/>
        <charset val="238"/>
      </rPr>
      <t>²</t>
    </r>
    <r>
      <rPr>
        <sz val="11"/>
        <color theme="1"/>
        <rFont val="Times New Roman"/>
        <family val="1"/>
        <charset val="238"/>
      </rPr>
      <t xml:space="preserve"> izvedene hidroizolacije.</t>
    </r>
  </si>
  <si>
    <t>Demontaža mješalice na kadi, nosača tuša i drugih sitnih galanterija. Obračun paušalan.</t>
  </si>
  <si>
    <t>Nabava, dobava i ugradnja revizionih kromiranih vratašca u kupaonici dim cca 30x30cm. Prije ugradnje potrebna točna izmjera. U jediničnu cijenu uključen sav potreban rad, materijal do pune gotovosti stavke. Obračun po komadu.</t>
  </si>
  <si>
    <t>a) veličina vrata      90/200   cm</t>
  </si>
  <si>
    <t>Nabava, dobava i ugradnja kliznih ulaznih vrata (dovratnik i krilo) iz jelove smrekove drvene građe I klase. Završna obrada izvedena je od impregnata u prvom premazu i lazura u ostala dva premaza sa svim potrebnim međuradnjama.Vrata dimenzije 90x200cm sa trnom u podu, kliznim nosačima, usadnom ručkom, bravom, te bočnim metlicama radi bolje privatnosti u prostoriji kupaonice. Obračun po komadu do gotovosti stavke.</t>
  </si>
  <si>
    <t xml:space="preserve">Obrada podne površine oko ulaznih vrata kupaonice, po potrebi zamjena dijela lamel parketa, ljepljenje drugog, brušenje i kitanje sa svim potrebnim predradnjama. </t>
  </si>
  <si>
    <t>Brušenje, kitanje i 2x lakiranje parketa u prostoriji hodnika do pragova vrata sobe i dnevnog boravka. Obračun po m2 do pune gotovosti stavke</t>
  </si>
  <si>
    <r>
      <t>Dobava materijala i priprema podloge za postavu novih keramičkih pločica, krpanje manjih oštećenja, izravnavanje zida a sve prema mjestima oštećenja. U jediničnu cijenu uključen sav potreban rad i materijal. Procjenjuje se oštećenje do 50% površine zidova. Obračun prema m</t>
    </r>
    <r>
      <rPr>
        <sz val="11"/>
        <color theme="1"/>
        <rFont val="Calibri"/>
        <family val="2"/>
        <charset val="238"/>
      </rPr>
      <t>²</t>
    </r>
    <r>
      <rPr>
        <sz val="11"/>
        <color theme="1"/>
        <rFont val="Times New Roman"/>
        <family val="1"/>
        <charset val="238"/>
      </rPr>
      <t xml:space="preserve"> izvedene površine</t>
    </r>
  </si>
  <si>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Izvodi se na stropu kupaonice te zidovima i stropu hodnika do vrata sobe i dnevnog boravka. 
Obračun po m</t>
    </r>
    <r>
      <rPr>
        <sz val="11"/>
        <color theme="1"/>
        <rFont val="Calibri"/>
        <family val="2"/>
        <charset val="238"/>
      </rPr>
      <t>²</t>
    </r>
    <r>
      <rPr>
        <sz val="11"/>
        <color theme="1"/>
        <rFont val="Times New Roman"/>
        <family val="1"/>
        <charset val="238"/>
      </rPr>
      <t xml:space="preserve"> obrađene površine zidova i stropova.</t>
    </r>
  </si>
  <si>
    <t>Dobava i montaža utopljene tuš kade, 90/90cm, s odvodnim sifonom, mješalicom s tušem, crijevom i kutnim ventilima, te instalacijom dovoda i odvoda, s potrebnim dubljenjima u zidu i podu. Rubovi kade u ravnini s podom, te minimalnim padom prema sifonu u sredini kade. Sve u skladu s Pravilnikom.</t>
  </si>
  <si>
    <t>Dobava i montaža</t>
  </si>
  <si>
    <t>Dobava i montaža PVC kanalizacijskih cijevi uključivo sve fazonske komade i brtve za spajanje te ispitivanje instalacije na nepropustnost. U stavci obračunati sva potrebna štemanja i krpanja. Izvode se nove pozicije odvoda tuš kade, odvoda perilice rublja te odvoda umivaonika.</t>
  </si>
  <si>
    <t>Obračun po kompletu do pune funkcionalnosti stavke.</t>
  </si>
  <si>
    <t>Instalacija hladne i tople vode. Nabava, prijenos i ugradba  PPR cijevi, uključujući koljena i potrebne fazonske komade i ventile.Temeljni razvod izolirati poliuteranskom pjenom. Cijevi učvrstiti i obujmicama na razmaku od 1,0m te kod svakog ogranka. Odnosi se na izvedbu hladne i tople vode radi izmještanja pozicije tuš kade, umivaonika te dovoda hladne vode za novu poziciju perilice rublja. U jediničnu cijenu uključena sva potrebna štemanja, krpanja i sav potreban rad i materijal do pune funkcionalnosti stavke.
Obračun po kompletu</t>
  </si>
  <si>
    <t>Dobava i montaža umivaonika, 60/45cm, s odvodnim sifonom, mješalicom s cijevima i kutnim ventilima te spajanje na dovod vode do pune funkcionalnosti stavke. Sve u skladu s Pravilnikom.</t>
  </si>
  <si>
    <t>Dobava i montaža WC školjke za osobe s invaliditetom, s vodokotlićem i sjedalicom te kromiranog fiksnog i preklopnog rukohvata uz wc školjku, a sve u skladi s Pravilnikom.</t>
  </si>
  <si>
    <t>Nabava, dobava i montaža zaokretnog ogledala dim cca 60x40cm na zid iznad umivaonika, a sve prema Pravilniku.</t>
  </si>
  <si>
    <t>Izmještanje pozicije utičnice iznad umivaonika i perilice rublja te premještanje na buduću poziciju umivaonika i perilice rublja.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</si>
  <si>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Izmještanje pozicije kupaonskog prekidača za rasvjetno mjesto u hodniku za cca 2 m u lijevo. Instalaciju potrebno izvesti podžbukno sa udubljivanjem kanala, polaganjem tičino cijevi Ø 20/ Ø 25 i uvlačenjem instalacijskog jednožičnog vodiča izoliranog PVC-om P 1,5mm² , te krpanjem šliceva. U jediničnu cijenu uključen sav potreban rad i materijal te novi prekidač. Obračun do pune funkcionalnosti stavke.</t>
  </si>
  <si>
    <r>
      <t>Nabava i dobava materijala te izvedba brzosušeće glazure u kupaonici. Prilikom izvođenja potrebno izvesti s pažnjom na visinske razlike da budu što manje. 
Obračun po m</t>
    </r>
    <r>
      <rPr>
        <sz val="11"/>
        <color theme="1"/>
        <rFont val="Calibri"/>
        <family val="2"/>
        <charset val="238"/>
      </rPr>
      <t>²</t>
    </r>
    <r>
      <rPr>
        <sz val="11"/>
        <color theme="1"/>
        <rFont val="Times New Roman"/>
        <family val="1"/>
        <charset val="238"/>
      </rPr>
      <t xml:space="preserve"> izvedene površine.</t>
    </r>
  </si>
  <si>
    <r>
      <t>m</t>
    </r>
    <r>
      <rPr>
        <sz val="11"/>
        <color rgb="FF000000"/>
        <rFont val="Calibri"/>
        <family val="2"/>
        <charset val="238"/>
      </rPr>
      <t>²</t>
    </r>
  </si>
  <si>
    <t>Privremena demontaža radijatora u kupaonici te ponovna montaža nakon postavljanja zidnih pločica.U jediničnu cijenu uključen sav potreban rad, materijal do pune funkcionalnosti stavke. Obračun po komadu.</t>
  </si>
  <si>
    <r>
      <t>Demontaža podnih pločica iz kupaonice te transport do gradilišnog deponija. U jediničnu cijenu uključen sav potreban rad, materijal i alat. Obračun po m</t>
    </r>
    <r>
      <rPr>
        <sz val="11"/>
        <color theme="1"/>
        <rFont val="Calibri"/>
        <family val="2"/>
        <charset val="238"/>
      </rPr>
      <t>²</t>
    </r>
    <r>
      <rPr>
        <sz val="11"/>
        <color theme="1"/>
        <rFont val="Times New Roman"/>
        <family val="1"/>
        <charset val="238"/>
      </rPr>
      <t xml:space="preserve"> demontirane površine.</t>
    </r>
  </si>
  <si>
    <t>2.3.</t>
  </si>
  <si>
    <t>2.4.</t>
  </si>
  <si>
    <t>2.5.</t>
  </si>
  <si>
    <t>7.1.</t>
  </si>
  <si>
    <t>8.3.</t>
  </si>
  <si>
    <t>8.4.</t>
  </si>
  <si>
    <t>8.5.</t>
  </si>
  <si>
    <t>8.6.</t>
  </si>
  <si>
    <t>8.7.</t>
  </si>
  <si>
    <t>8.8.</t>
  </si>
  <si>
    <t>8.9.</t>
  </si>
  <si>
    <t>8.10.</t>
  </si>
  <si>
    <t>8.11.</t>
  </si>
  <si>
    <t>8.12.</t>
  </si>
  <si>
    <t>10.1.</t>
  </si>
  <si>
    <t>9.3.</t>
  </si>
  <si>
    <t>Privremena demontaža kupaonskog ventilatora te ponovna montaža nakon postave pločice. U jediničnu cijenu uključen sav rad, materijal do pune funkcionalnosti stavke. Obračun po komadu.</t>
  </si>
  <si>
    <t>komad</t>
  </si>
  <si>
    <t>Demontaža kupaonskih vrata i dovratnika. U jediničnu cijenu uključen sav potreban rad, alat i materijal te transport do gradilišnog deponija. Dimenzije vrata 60x200 + nadsvjetlo 50cm.
Obračun po komadu</t>
  </si>
  <si>
    <t>Demontaža umivaonika zajedno sa mješalicom, sifonom i ogledalom iznad zajedno sa svim potrebnim odspajanjima i transportom do gradilišnog deponija.
Obračun po komadu.</t>
  </si>
  <si>
    <r>
      <t>Demontaža zidnih pločica iz kupaonice te transport do gradilišnog deponija. U jediničnu cijenu uključen sav potreban rad, materijal i alat. Obračun po m</t>
    </r>
    <r>
      <rPr>
        <sz val="11"/>
        <color theme="1"/>
        <rFont val="Calibri"/>
        <family val="2"/>
        <charset val="238"/>
      </rPr>
      <t>²</t>
    </r>
    <r>
      <rPr>
        <sz val="11"/>
        <color theme="1"/>
        <rFont val="Times New Roman"/>
        <family val="1"/>
        <charset val="238"/>
      </rPr>
      <t xml:space="preserve"> demontirane površine.</t>
    </r>
  </si>
  <si>
    <t>2.6.</t>
  </si>
  <si>
    <t xml:space="preserve">Nabava materijala te oblaganje zida siporeksom d=5cm između novo izvedenog pregradnog zida i zida hodnika. Oblaganje izvesti ljepilom za siporeks te premazom sa armaturnom mrežicom. Obračun do pune gotovosti stavke. </t>
  </si>
  <si>
    <t xml:space="preserve">Dobava i montaža konzolne preklopne sjedalice 45/45cm za tuš kadu, u skladu s Pravilnikom. Radi čvršće i stabilnije sjedalice, istu izvesti sa pričvršćenjem u podu i zidu. Obračun do pune gotovosti stavke. </t>
  </si>
  <si>
    <t>9.4.</t>
  </si>
  <si>
    <t>9.5.</t>
  </si>
  <si>
    <t>Demontaža i ponovna montaža stropne plafonjere nakon soboslikarskih radova.</t>
  </si>
  <si>
    <t>Nabava i ugradnja stropne plafonjere u hodniku. Obračun do pune funkcionalnosti stavke.</t>
  </si>
  <si>
    <t>9.6.</t>
  </si>
  <si>
    <t>Nabava i ugradnja lampe iznad ogledala umivaonika. Obračun do pune funkcionalnosti stavke.</t>
  </si>
  <si>
    <t>9.7.</t>
  </si>
  <si>
    <t>Zagreb, 2019. godine</t>
  </si>
  <si>
    <t>INVESTITOR:</t>
  </si>
  <si>
    <t>Neto rekapitulacija s nadzorom i izradom troškovnika</t>
  </si>
  <si>
    <t>TROŠKOVNIK  POTREBNIH RADOVA ZA PRILAGODBU STANA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</si>
</sst>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8"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
      <sz val="11"/>
      <name val="Calibri"/>
      <family val="2"/>
      <charset val="238"/>
    </font>
    <font>
      <sz val="11"/>
      <color rgb="FF000000"/>
      <name val="Calibri"/>
      <family val="2"/>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319">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2"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1"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4"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14" fontId="0" fillId="0" borderId="0" xfId="0" applyNumberFormat="1"/>
    <xf numFmtId="0" fontId="0" fillId="11" borderId="0" xfId="0" applyFill="1"/>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5"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6" fillId="0" borderId="0" xfId="0" applyFont="1" applyAlignment="1" applyProtection="1">
      <alignment horizontal="left" vertical="top" wrapText="1"/>
      <protection locked="0"/>
    </xf>
    <xf numFmtId="49" fontId="6" fillId="0" borderId="0" xfId="0" applyNumberFormat="1" applyFont="1" applyAlignment="1">
      <alignment horizontal="left" vertical="top" wrapText="1"/>
    </xf>
    <xf numFmtId="49" fontId="6" fillId="0" borderId="4" xfId="0" applyNumberFormat="1" applyFont="1" applyBorder="1" applyAlignment="1">
      <alignment horizontal="left" vertical="top" wrapText="1"/>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wrapText="1"/>
      <protection locked="0"/>
    </xf>
    <xf numFmtId="0" fontId="0" fillId="0" borderId="0" xfId="0" applyAlignment="1" applyProtection="1">
      <alignment horizontal="right" vertical="top" wrapText="1"/>
      <protection locked="0"/>
    </xf>
    <xf numFmtId="0" fontId="1" fillId="0" borderId="0" xfId="0" applyFont="1" applyAlignment="1" applyProtection="1">
      <alignment horizontal="right" wrapText="1"/>
      <protection locked="0"/>
    </xf>
    <xf numFmtId="0" fontId="1" fillId="0" borderId="0" xfId="0" applyFont="1" applyAlignment="1" applyProtection="1">
      <alignment wrapText="1"/>
      <protection locked="0"/>
    </xf>
    <xf numFmtId="0" fontId="1" fillId="0" borderId="3" xfId="0" applyFont="1" applyBorder="1" applyAlignment="1" applyProtection="1">
      <alignment horizont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right" wrapText="1"/>
    </xf>
    <xf numFmtId="166" fontId="2" fillId="0" borderId="1" xfId="0" applyNumberFormat="1" applyFont="1" applyBorder="1" applyAlignment="1" applyProtection="1">
      <alignment horizontal="center" vertical="center" wrapText="1"/>
      <protection locked="0"/>
    </xf>
    <xf numFmtId="44" fontId="2" fillId="0" borderId="1" xfId="0" applyNumberFormat="1" applyFont="1" applyBorder="1" applyAlignment="1" applyProtection="1">
      <alignment horizontal="center" wrapText="1"/>
      <protection locked="0"/>
    </xf>
    <xf numFmtId="4" fontId="1" fillId="0" borderId="0" xfId="0" applyNumberFormat="1" applyFont="1" applyAlignment="1">
      <alignment horizontal="left" vertical="top" wrapText="1"/>
    </xf>
    <xf numFmtId="0" fontId="1" fillId="0" borderId="1" xfId="0" applyFont="1" applyBorder="1" applyAlignment="1" applyProtection="1">
      <alignment horizontal="left" wrapText="1"/>
      <protection locked="0"/>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8" fillId="4" borderId="1" xfId="0" applyFont="1" applyFill="1" applyBorder="1" applyAlignment="1">
      <alignment horizontal="left"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2" fillId="4" borderId="0" xfId="0" applyFont="1" applyFill="1" applyAlignment="1">
      <alignment horizontal="left" vertical="top" wrapText="1"/>
    </xf>
    <xf numFmtId="165" fontId="1" fillId="0" borderId="0" xfId="0" applyNumberFormat="1" applyFont="1" applyAlignment="1">
      <alignment horizontal="center" vertical="center"/>
    </xf>
    <xf numFmtId="44" fontId="1" fillId="0" borderId="0" xfId="0" applyNumberFormat="1" applyFont="1" applyAlignment="1">
      <alignment horizontal="center" vertical="center"/>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133</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39" sqref="E39:G39"/>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64"/>
      <c r="B5" s="264"/>
      <c r="C5" s="264"/>
      <c r="D5" s="264"/>
      <c r="E5" s="1"/>
      <c r="F5" s="1"/>
      <c r="G5" s="1"/>
      <c r="H5" s="1"/>
      <c r="I5" s="1"/>
    </row>
    <row r="6" spans="1:10" x14ac:dyDescent="0.25">
      <c r="A6" s="265" t="s">
        <v>0</v>
      </c>
      <c r="B6" s="265"/>
      <c r="C6" s="265"/>
      <c r="D6" s="265"/>
      <c r="E6" s="265"/>
      <c r="F6" s="1"/>
      <c r="G6" s="1"/>
      <c r="H6" s="1"/>
      <c r="I6" s="1"/>
    </row>
    <row r="7" spans="1:10" ht="15" customHeight="1" x14ac:dyDescent="0.25">
      <c r="A7" s="265" t="s">
        <v>1321</v>
      </c>
      <c r="B7" s="265"/>
      <c r="C7" s="265"/>
      <c r="D7" s="265"/>
      <c r="E7" s="265"/>
      <c r="F7" s="1"/>
      <c r="G7" s="1"/>
      <c r="H7" s="1"/>
      <c r="I7" s="1"/>
    </row>
    <row r="8" spans="1:10" ht="15" customHeight="1" x14ac:dyDescent="0.25">
      <c r="A8" s="265"/>
      <c r="B8" s="265"/>
      <c r="C8" s="265"/>
      <c r="D8" s="265"/>
      <c r="E8" s="265"/>
      <c r="F8" s="229"/>
      <c r="G8" s="229"/>
      <c r="H8" s="229"/>
      <c r="I8" s="229"/>
    </row>
    <row r="9" spans="1:10" x14ac:dyDescent="0.25">
      <c r="A9" s="265" t="s">
        <v>1322</v>
      </c>
      <c r="B9" s="265"/>
      <c r="C9" s="265"/>
      <c r="D9" s="265"/>
      <c r="E9" s="265"/>
      <c r="F9" s="1"/>
      <c r="G9" s="1"/>
      <c r="H9" s="1"/>
      <c r="I9" s="1"/>
    </row>
    <row r="10" spans="1:10" x14ac:dyDescent="0.25">
      <c r="A10" s="264" t="s">
        <v>1323</v>
      </c>
      <c r="B10" s="264"/>
      <c r="C10" s="264"/>
      <c r="D10" s="264"/>
      <c r="E10" s="264"/>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66" t="s">
        <v>1529</v>
      </c>
      <c r="C13" s="266"/>
      <c r="D13" s="266"/>
      <c r="E13" s="266"/>
      <c r="F13" s="266"/>
      <c r="G13" s="266"/>
      <c r="H13" s="266"/>
      <c r="I13" s="266"/>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62" t="s">
        <v>1527</v>
      </c>
      <c r="B16" s="262"/>
      <c r="C16" s="262"/>
      <c r="D16" s="1"/>
      <c r="E16" s="263" t="s">
        <v>1320</v>
      </c>
      <c r="F16" s="263"/>
      <c r="G16" s="263"/>
      <c r="H16" s="263"/>
      <c r="I16" s="263"/>
      <c r="J16" s="263"/>
    </row>
    <row r="17" spans="1:10" ht="5.25" customHeight="1" x14ac:dyDescent="0.25">
      <c r="A17" s="2"/>
      <c r="B17" s="2"/>
      <c r="C17" s="2"/>
      <c r="D17" s="1"/>
      <c r="E17" s="3"/>
      <c r="F17" s="3"/>
      <c r="G17" s="3"/>
      <c r="H17" s="3"/>
      <c r="I17" s="3"/>
      <c r="J17" s="4"/>
    </row>
    <row r="18" spans="1:10" x14ac:dyDescent="0.25">
      <c r="A18" s="262" t="s">
        <v>2</v>
      </c>
      <c r="B18" s="262"/>
      <c r="C18" s="262"/>
      <c r="D18" s="1"/>
      <c r="E18" s="263">
        <v>95131524528</v>
      </c>
      <c r="F18" s="263"/>
      <c r="G18" s="263"/>
      <c r="H18" s="263"/>
      <c r="I18" s="263"/>
      <c r="J18" s="263"/>
    </row>
    <row r="19" spans="1:10" x14ac:dyDescent="0.25">
      <c r="A19" s="2"/>
      <c r="B19" s="2"/>
      <c r="C19" s="2"/>
      <c r="D19" s="1"/>
      <c r="E19" s="3"/>
      <c r="F19" s="3"/>
      <c r="G19" s="3"/>
      <c r="H19" s="3"/>
      <c r="I19" s="3"/>
      <c r="J19" s="4"/>
    </row>
    <row r="20" spans="1:10" x14ac:dyDescent="0.25">
      <c r="A20" s="262" t="s">
        <v>1</v>
      </c>
      <c r="B20" s="262"/>
      <c r="C20" s="262"/>
      <c r="D20" s="1"/>
      <c r="E20" s="263" t="s">
        <v>1456</v>
      </c>
      <c r="F20" s="263"/>
      <c r="G20" s="263"/>
      <c r="H20" s="263"/>
      <c r="I20" s="263"/>
      <c r="J20" s="263"/>
    </row>
    <row r="21" spans="1:10" ht="5.25" customHeight="1" x14ac:dyDescent="0.25">
      <c r="A21" s="2"/>
      <c r="B21" s="2"/>
      <c r="C21" s="2"/>
      <c r="D21" s="1"/>
      <c r="E21" s="3"/>
      <c r="F21" s="3"/>
      <c r="G21" s="3"/>
      <c r="H21" s="3"/>
      <c r="I21" s="3"/>
      <c r="J21" s="4"/>
    </row>
    <row r="22" spans="1:10" ht="15" customHeight="1" x14ac:dyDescent="0.25">
      <c r="A22" s="262" t="s">
        <v>3</v>
      </c>
      <c r="B22" s="262"/>
      <c r="C22" s="262"/>
      <c r="D22" s="1"/>
      <c r="E22" s="263" t="s">
        <v>1457</v>
      </c>
      <c r="F22" s="263"/>
      <c r="G22" s="263"/>
      <c r="H22" s="263"/>
      <c r="I22" s="263"/>
      <c r="J22" s="263"/>
    </row>
    <row r="23" spans="1:10" ht="5.25" customHeight="1" x14ac:dyDescent="0.25">
      <c r="A23" s="2"/>
      <c r="B23" s="2"/>
      <c r="C23" s="2"/>
      <c r="D23" s="1"/>
      <c r="E23" s="3"/>
      <c r="F23" s="3"/>
      <c r="G23" s="3"/>
      <c r="H23" s="3"/>
      <c r="I23" s="3"/>
      <c r="J23" s="4"/>
    </row>
    <row r="24" spans="1:10" x14ac:dyDescent="0.25">
      <c r="A24" s="262" t="s">
        <v>4</v>
      </c>
      <c r="B24" s="262"/>
      <c r="C24" s="262"/>
      <c r="D24" s="1"/>
      <c r="E24" s="263" t="s">
        <v>1458</v>
      </c>
      <c r="F24" s="263"/>
      <c r="G24" s="263"/>
      <c r="H24" s="263"/>
      <c r="I24" s="263"/>
      <c r="J24" s="263"/>
    </row>
    <row r="25" spans="1:10" ht="5.25" customHeight="1" x14ac:dyDescent="0.25">
      <c r="A25" s="2"/>
      <c r="B25" s="2"/>
      <c r="C25" s="2"/>
      <c r="D25" s="1"/>
      <c r="E25" s="3"/>
      <c r="F25" s="3"/>
      <c r="G25" s="3"/>
      <c r="H25" s="3"/>
      <c r="I25" s="3"/>
      <c r="J25" s="4"/>
    </row>
    <row r="26" spans="1:10" x14ac:dyDescent="0.25">
      <c r="A26" s="262" t="s">
        <v>11</v>
      </c>
      <c r="B26" s="262"/>
      <c r="C26" s="262"/>
      <c r="D26" s="1"/>
      <c r="E26" s="263"/>
      <c r="F26" s="263"/>
      <c r="G26" s="263"/>
      <c r="H26" s="263"/>
      <c r="I26" s="263"/>
      <c r="J26" s="263"/>
    </row>
    <row r="27" spans="1:10" ht="5.25" customHeight="1" x14ac:dyDescent="0.25">
      <c r="A27" s="2"/>
      <c r="B27" s="2"/>
      <c r="C27" s="2"/>
      <c r="D27" s="1"/>
      <c r="E27" s="3"/>
      <c r="F27" s="3"/>
      <c r="G27" s="3"/>
      <c r="H27" s="3"/>
      <c r="I27" s="3"/>
      <c r="J27" s="4"/>
    </row>
    <row r="28" spans="1:10" x14ac:dyDescent="0.25">
      <c r="A28" s="262" t="s">
        <v>5</v>
      </c>
      <c r="B28" s="262"/>
      <c r="C28" s="262"/>
      <c r="D28" s="1"/>
      <c r="E28" s="273">
        <v>75.22</v>
      </c>
      <c r="F28" s="273"/>
      <c r="G28" s="273"/>
      <c r="H28" s="273"/>
      <c r="I28" s="273"/>
      <c r="J28" s="273"/>
    </row>
    <row r="29" spans="1:10" ht="5.25" customHeight="1" x14ac:dyDescent="0.25">
      <c r="A29" s="2"/>
      <c r="B29" s="2"/>
      <c r="C29" s="2"/>
      <c r="D29" s="1"/>
      <c r="E29" s="3"/>
      <c r="F29" s="3"/>
      <c r="G29" s="3"/>
      <c r="H29" s="3"/>
      <c r="I29" s="3"/>
      <c r="J29" s="4"/>
    </row>
    <row r="30" spans="1:10" x14ac:dyDescent="0.25">
      <c r="A30" s="262" t="s">
        <v>6</v>
      </c>
      <c r="B30" s="262"/>
      <c r="C30" s="262"/>
      <c r="D30" s="1"/>
      <c r="E30" s="263" t="s">
        <v>1459</v>
      </c>
      <c r="F30" s="263"/>
      <c r="G30" s="263"/>
      <c r="H30" s="263"/>
      <c r="I30" s="263"/>
      <c r="J30" s="263"/>
    </row>
    <row r="31" spans="1:10" ht="5.25" customHeight="1" x14ac:dyDescent="0.25">
      <c r="A31" s="2"/>
      <c r="B31" s="2"/>
      <c r="C31" s="2"/>
      <c r="D31" s="1"/>
      <c r="E31" s="3"/>
      <c r="F31" s="3"/>
      <c r="G31" s="3"/>
      <c r="H31" s="3"/>
      <c r="I31" s="3"/>
      <c r="J31" s="4"/>
    </row>
    <row r="32" spans="1:10" x14ac:dyDescent="0.25">
      <c r="A32" s="262" t="s">
        <v>7</v>
      </c>
      <c r="B32" s="262"/>
      <c r="C32" s="262"/>
      <c r="D32" s="1"/>
      <c r="E32" s="263" t="s">
        <v>1460</v>
      </c>
      <c r="F32" s="263"/>
      <c r="G32" s="263"/>
      <c r="H32" s="263"/>
      <c r="I32" s="263"/>
      <c r="J32" s="263"/>
    </row>
    <row r="33" spans="1:10" ht="5.25" customHeight="1" x14ac:dyDescent="0.25">
      <c r="A33" s="2"/>
      <c r="B33" s="2"/>
      <c r="C33" s="2"/>
      <c r="D33" s="1"/>
      <c r="E33" s="3"/>
      <c r="F33" s="3"/>
      <c r="G33" s="3"/>
      <c r="H33" s="3"/>
      <c r="I33" s="3"/>
      <c r="J33" s="4"/>
    </row>
    <row r="34" spans="1:10" ht="15" customHeight="1" x14ac:dyDescent="0.25">
      <c r="A34" s="262" t="s">
        <v>9</v>
      </c>
      <c r="B34" s="262"/>
      <c r="C34" s="262"/>
      <c r="D34" s="1"/>
      <c r="E34" s="263"/>
      <c r="F34" s="263"/>
      <c r="G34" s="263"/>
      <c r="H34" s="263"/>
      <c r="I34" s="263"/>
      <c r="J34" s="263"/>
    </row>
    <row r="35" spans="1:10" ht="5.25" customHeight="1" x14ac:dyDescent="0.25">
      <c r="A35" s="2"/>
      <c r="B35" s="2"/>
      <c r="C35" s="2"/>
      <c r="D35" s="1"/>
      <c r="E35" s="3"/>
      <c r="F35" s="3"/>
      <c r="G35" s="3"/>
      <c r="H35" s="3"/>
      <c r="I35" s="3"/>
      <c r="J35" s="4"/>
    </row>
    <row r="36" spans="1:10" x14ac:dyDescent="0.25">
      <c r="A36" s="262" t="s">
        <v>8</v>
      </c>
      <c r="B36" s="262"/>
      <c r="C36" s="262"/>
      <c r="D36" s="1"/>
      <c r="E36" s="263" t="s">
        <v>1461</v>
      </c>
      <c r="F36" s="263"/>
      <c r="G36" s="263"/>
      <c r="H36" s="263"/>
      <c r="I36" s="263"/>
      <c r="J36" s="263"/>
    </row>
    <row r="37" spans="1:10" x14ac:dyDescent="0.25">
      <c r="A37" s="2"/>
      <c r="B37" s="2"/>
      <c r="C37" s="2"/>
      <c r="D37" s="1"/>
      <c r="E37" s="3"/>
      <c r="F37" s="3"/>
      <c r="G37" s="3"/>
      <c r="H37" s="3"/>
      <c r="I37" s="3"/>
      <c r="J37" s="3"/>
    </row>
    <row r="38" spans="1:10" ht="15" customHeight="1" x14ac:dyDescent="0.25">
      <c r="A38" s="118"/>
      <c r="B38" s="118"/>
      <c r="C38" s="118"/>
      <c r="D38" s="120"/>
      <c r="E38" s="119"/>
      <c r="F38" s="119"/>
      <c r="G38" s="119"/>
      <c r="H38" s="119"/>
      <c r="I38" s="119"/>
      <c r="J38" s="4"/>
    </row>
    <row r="39" spans="1:10" ht="15" customHeight="1" x14ac:dyDescent="0.25">
      <c r="A39" s="262" t="s">
        <v>10</v>
      </c>
      <c r="B39" s="262"/>
      <c r="C39" s="262"/>
      <c r="D39" s="8"/>
      <c r="E39" s="267"/>
      <c r="F39" s="267"/>
      <c r="G39" s="267"/>
      <c r="H39" s="55"/>
      <c r="I39" s="55"/>
      <c r="J39" s="55"/>
    </row>
    <row r="40" spans="1:10" ht="15" customHeight="1" x14ac:dyDescent="0.25">
      <c r="A40" s="118"/>
      <c r="B40" s="118"/>
      <c r="C40" s="118"/>
      <c r="D40" s="8"/>
      <c r="E40" s="251"/>
      <c r="F40" s="251"/>
      <c r="G40" s="251"/>
      <c r="H40" s="55"/>
      <c r="I40" s="55"/>
      <c r="J40" s="55"/>
    </row>
    <row r="41" spans="1:10" ht="15" customHeight="1" x14ac:dyDescent="0.25">
      <c r="A41" s="262" t="s">
        <v>568</v>
      </c>
      <c r="B41" s="262"/>
      <c r="C41" s="262"/>
      <c r="D41" s="8"/>
      <c r="E41" s="267"/>
      <c r="F41" s="267"/>
      <c r="G41" s="267"/>
      <c r="H41" s="55"/>
      <c r="I41" s="55"/>
      <c r="J41" s="55"/>
    </row>
    <row r="42" spans="1:10" ht="15" customHeight="1" x14ac:dyDescent="0.25">
      <c r="A42" s="5"/>
      <c r="B42" s="5"/>
      <c r="C42" s="5"/>
      <c r="D42" s="6"/>
      <c r="E42" s="252"/>
      <c r="F42" s="252"/>
      <c r="G42" s="252"/>
      <c r="H42" s="53"/>
      <c r="I42" s="53"/>
      <c r="J42" s="54"/>
    </row>
    <row r="43" spans="1:10" x14ac:dyDescent="0.25">
      <c r="A43" s="5"/>
      <c r="B43" s="5"/>
      <c r="C43" s="2" t="s">
        <v>2</v>
      </c>
      <c r="D43" s="6"/>
      <c r="E43" s="267"/>
      <c r="F43" s="267"/>
      <c r="G43" s="267"/>
      <c r="H43" s="53"/>
      <c r="I43" s="53"/>
      <c r="J43" s="54"/>
    </row>
    <row r="44" spans="1:10" ht="15" customHeight="1" x14ac:dyDescent="0.25">
      <c r="A44" s="5"/>
      <c r="B44" s="5"/>
      <c r="C44" s="5"/>
      <c r="D44" s="6"/>
      <c r="E44" s="253"/>
      <c r="F44" s="253"/>
      <c r="G44" s="253"/>
      <c r="H44" s="53"/>
      <c r="I44" s="53"/>
      <c r="J44" s="54"/>
    </row>
    <row r="45" spans="1:10" ht="15" customHeight="1" x14ac:dyDescent="0.25">
      <c r="A45" s="262" t="s">
        <v>12</v>
      </c>
      <c r="B45" s="262"/>
      <c r="C45" s="262"/>
      <c r="D45" s="6"/>
      <c r="E45" s="268"/>
      <c r="F45" s="268"/>
      <c r="G45" s="268"/>
      <c r="H45" s="53"/>
      <c r="I45" s="53"/>
      <c r="J45" s="54"/>
    </row>
    <row r="46" spans="1:10" ht="15" customHeight="1" x14ac:dyDescent="0.25">
      <c r="A46" s="9"/>
      <c r="B46" s="9"/>
      <c r="C46" s="9"/>
      <c r="D46" s="6"/>
      <c r="E46" s="252"/>
      <c r="F46" s="252"/>
      <c r="G46" s="252"/>
      <c r="H46" s="53"/>
      <c r="I46" s="53"/>
      <c r="J46" s="54"/>
    </row>
    <row r="47" spans="1:10" ht="15" customHeight="1" x14ac:dyDescent="0.25">
      <c r="A47" s="270" t="s">
        <v>13</v>
      </c>
      <c r="B47" s="270"/>
      <c r="C47" s="270"/>
      <c r="D47" s="6"/>
      <c r="E47" s="252"/>
      <c r="F47" s="252"/>
      <c r="G47" s="252"/>
      <c r="H47" s="53"/>
      <c r="I47" s="53"/>
      <c r="J47" s="54"/>
    </row>
    <row r="48" spans="1:10" ht="15" customHeight="1" x14ac:dyDescent="0.25">
      <c r="A48" s="129"/>
      <c r="B48" s="129"/>
      <c r="C48" s="129"/>
      <c r="D48" s="6"/>
      <c r="E48" s="252"/>
      <c r="F48" s="252"/>
      <c r="G48" s="252"/>
      <c r="H48" s="53"/>
      <c r="I48" s="53"/>
      <c r="J48" s="54"/>
    </row>
    <row r="49" spans="1:10" ht="15" customHeight="1" x14ac:dyDescent="0.25">
      <c r="A49" s="9"/>
      <c r="B49" s="9"/>
      <c r="C49" s="9"/>
      <c r="D49" s="6"/>
      <c r="E49" s="252"/>
      <c r="F49" s="252"/>
      <c r="G49" s="252"/>
      <c r="H49" s="53"/>
      <c r="I49" s="53"/>
      <c r="J49" s="54"/>
    </row>
    <row r="50" spans="1:10" x14ac:dyDescent="0.25">
      <c r="A50" s="270" t="s">
        <v>507</v>
      </c>
      <c r="B50" s="270"/>
      <c r="C50" s="270"/>
      <c r="D50" s="6"/>
      <c r="E50" s="271">
        <f>Rekapitulacija!$E$50</f>
        <v>0</v>
      </c>
      <c r="F50" s="271"/>
      <c r="G50" s="271"/>
      <c r="H50" s="53"/>
      <c r="I50" s="53"/>
      <c r="J50" s="54"/>
    </row>
    <row r="51" spans="1:10" ht="15" customHeight="1" x14ac:dyDescent="0.25">
      <c r="A51" s="9"/>
      <c r="B51" s="9"/>
      <c r="C51" s="9"/>
      <c r="D51" s="6"/>
      <c r="E51" s="254"/>
      <c r="F51" s="254"/>
      <c r="G51" s="254"/>
      <c r="H51" s="53"/>
      <c r="I51" s="53"/>
      <c r="J51" s="54"/>
    </row>
    <row r="52" spans="1:10" x14ac:dyDescent="0.25">
      <c r="A52" s="270" t="s">
        <v>14</v>
      </c>
      <c r="B52" s="270"/>
      <c r="C52" s="270"/>
      <c r="D52" s="10"/>
      <c r="E52" s="272">
        <f>Rekapitulacija!$E$52</f>
        <v>0</v>
      </c>
      <c r="F52" s="272"/>
      <c r="G52" s="272"/>
      <c r="H52" s="52"/>
      <c r="I52" s="52"/>
      <c r="J52" s="51"/>
    </row>
    <row r="53" spans="1:10" ht="15" customHeight="1" x14ac:dyDescent="0.25">
      <c r="A53" s="82"/>
      <c r="B53" s="82"/>
      <c r="C53" s="82"/>
      <c r="D53" s="10"/>
      <c r="E53" s="52"/>
      <c r="F53" s="52"/>
      <c r="G53" s="52"/>
      <c r="H53" s="52"/>
      <c r="I53" s="52"/>
      <c r="J53" s="51"/>
    </row>
    <row r="54" spans="1:10" ht="15" customHeight="1" x14ac:dyDescent="0.25">
      <c r="A54" s="86"/>
      <c r="B54" s="86"/>
      <c r="C54" s="86"/>
      <c r="D54" s="86"/>
      <c r="E54" s="269" t="s">
        <v>1526</v>
      </c>
      <c r="F54" s="269"/>
      <c r="G54" s="269"/>
      <c r="H54" s="86"/>
      <c r="I54" s="86"/>
      <c r="J54" s="86"/>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B13:I13"/>
    <mergeCell ref="A16:C16"/>
    <mergeCell ref="E16:J16"/>
    <mergeCell ref="A7:E8"/>
    <mergeCell ref="A10:E10"/>
    <mergeCell ref="A20:C20"/>
    <mergeCell ref="E20:J20"/>
    <mergeCell ref="A34:C34"/>
    <mergeCell ref="E34:J34"/>
    <mergeCell ref="A28:C28"/>
    <mergeCell ref="A22:C22"/>
    <mergeCell ref="E22:J22"/>
    <mergeCell ref="A24:C24"/>
    <mergeCell ref="E24:J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195</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194</v>
      </c>
      <c r="B3" s="284"/>
      <c r="C3" s="284"/>
      <c r="D3" s="284"/>
      <c r="E3" s="284"/>
      <c r="F3" s="284"/>
      <c r="G3" s="284"/>
      <c r="H3" s="284"/>
      <c r="I3" s="284"/>
      <c r="J3" s="284"/>
      <c r="K3" s="284"/>
    </row>
    <row r="4" spans="1:11" ht="60" customHeight="1" x14ac:dyDescent="0.25">
      <c r="A4" s="15" t="s">
        <v>17</v>
      </c>
      <c r="B4" s="15"/>
      <c r="C4" s="285" t="s">
        <v>557</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84"/>
      <c r="D6" s="84"/>
      <c r="E6" s="84"/>
      <c r="F6" s="84"/>
      <c r="G6" s="84"/>
      <c r="H6" s="84"/>
      <c r="I6" s="84"/>
      <c r="J6" s="84"/>
      <c r="K6" s="84"/>
    </row>
    <row r="7" spans="1:11" ht="15" customHeight="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ht="105" x14ac:dyDescent="0.25">
      <c r="A9" s="64" t="s">
        <v>18</v>
      </c>
      <c r="B9" s="15"/>
      <c r="C9" s="17" t="s">
        <v>196</v>
      </c>
      <c r="D9" s="15"/>
      <c r="E9" s="36"/>
      <c r="F9" s="29"/>
      <c r="G9" s="29"/>
      <c r="H9" s="29"/>
      <c r="I9" s="192"/>
      <c r="J9" s="29"/>
      <c r="K9" s="29"/>
    </row>
    <row r="10" spans="1:11" x14ac:dyDescent="0.25">
      <c r="A10" s="15"/>
      <c r="B10" s="16"/>
      <c r="C10" s="17" t="s">
        <v>197</v>
      </c>
      <c r="D10" s="16"/>
      <c r="E10" s="36" t="s">
        <v>19</v>
      </c>
      <c r="F10" s="29"/>
      <c r="G10" s="29"/>
      <c r="H10" s="29"/>
      <c r="I10" s="192">
        <v>130</v>
      </c>
      <c r="J10" s="29"/>
      <c r="K10" s="29">
        <f>G10*I10</f>
        <v>0</v>
      </c>
    </row>
    <row r="11" spans="1:11" x14ac:dyDescent="0.25">
      <c r="A11" s="18"/>
      <c r="B11" s="47"/>
      <c r="C11" s="19" t="s">
        <v>198</v>
      </c>
      <c r="D11" s="47"/>
      <c r="E11" s="38" t="s">
        <v>19</v>
      </c>
      <c r="F11" s="32"/>
      <c r="G11" s="32"/>
      <c r="H11" s="32"/>
      <c r="I11" s="193">
        <v>170</v>
      </c>
      <c r="J11" s="32"/>
      <c r="K11" s="32">
        <f>G11*I11</f>
        <v>0</v>
      </c>
    </row>
    <row r="12" spans="1:11" ht="90" x14ac:dyDescent="0.25">
      <c r="A12" s="20" t="s">
        <v>20</v>
      </c>
      <c r="B12" s="61"/>
      <c r="C12" s="21" t="s">
        <v>202</v>
      </c>
      <c r="D12" s="61"/>
      <c r="E12" s="62"/>
      <c r="F12" s="30"/>
      <c r="G12" s="30"/>
      <c r="H12" s="30"/>
      <c r="I12" s="191"/>
      <c r="J12" s="30"/>
      <c r="K12" s="30"/>
    </row>
    <row r="13" spans="1:11" ht="75" x14ac:dyDescent="0.25">
      <c r="A13" s="15"/>
      <c r="B13" s="16"/>
      <c r="C13" s="17" t="s">
        <v>199</v>
      </c>
      <c r="D13" s="16"/>
      <c r="E13" s="36" t="s">
        <v>19</v>
      </c>
      <c r="F13" s="29"/>
      <c r="G13" s="29"/>
      <c r="H13" s="29"/>
      <c r="I13" s="192">
        <v>120</v>
      </c>
      <c r="J13" s="29"/>
      <c r="K13" s="29">
        <f>G13*I13</f>
        <v>0</v>
      </c>
    </row>
    <row r="14" spans="1:11" ht="45" x14ac:dyDescent="0.25">
      <c r="A14" s="18"/>
      <c r="B14" s="47"/>
      <c r="C14" s="19" t="s">
        <v>200</v>
      </c>
      <c r="D14" s="47"/>
      <c r="E14" s="38" t="s">
        <v>19</v>
      </c>
      <c r="F14" s="32"/>
      <c r="G14" s="32"/>
      <c r="H14" s="32"/>
      <c r="I14" s="193">
        <v>110</v>
      </c>
      <c r="J14" s="32"/>
      <c r="K14" s="32">
        <f>G14*I14</f>
        <v>0</v>
      </c>
    </row>
    <row r="15" spans="1:11" ht="105" x14ac:dyDescent="0.25">
      <c r="A15" s="64" t="s">
        <v>18</v>
      </c>
      <c r="B15" s="15"/>
      <c r="C15" s="17" t="s">
        <v>665</v>
      </c>
      <c r="D15" s="15"/>
      <c r="E15" s="36"/>
      <c r="F15" s="29"/>
      <c r="G15" s="29"/>
      <c r="H15" s="29"/>
      <c r="I15" s="192"/>
      <c r="J15" s="29"/>
      <c r="K15" s="29"/>
    </row>
    <row r="16" spans="1:11" x14ac:dyDescent="0.25">
      <c r="A16" s="15"/>
      <c r="B16" s="16"/>
      <c r="C16" s="17" t="s">
        <v>197</v>
      </c>
      <c r="D16" s="16"/>
      <c r="E16" s="36" t="s">
        <v>19</v>
      </c>
      <c r="F16" s="29"/>
      <c r="G16" s="29"/>
      <c r="H16" s="29"/>
      <c r="I16" s="192">
        <v>130</v>
      </c>
      <c r="J16" s="29"/>
      <c r="K16" s="29">
        <f>G16*I16</f>
        <v>0</v>
      </c>
    </row>
    <row r="17" spans="1:11" x14ac:dyDescent="0.25">
      <c r="A17" s="18"/>
      <c r="B17" s="47"/>
      <c r="C17" s="19" t="s">
        <v>666</v>
      </c>
      <c r="D17" s="47"/>
      <c r="E17" s="38" t="s">
        <v>19</v>
      </c>
      <c r="F17" s="32"/>
      <c r="G17" s="32"/>
      <c r="H17" s="32"/>
      <c r="I17" s="193">
        <v>210</v>
      </c>
      <c r="J17" s="32"/>
      <c r="K17" s="32">
        <f>G17*I17</f>
        <v>0</v>
      </c>
    </row>
    <row r="18" spans="1:11" ht="7.5" customHeight="1" x14ac:dyDescent="0.25"/>
    <row r="19" spans="1:11" x14ac:dyDescent="0.25">
      <c r="A19" s="281" t="s">
        <v>49</v>
      </c>
      <c r="B19" s="281"/>
      <c r="C19" s="281"/>
      <c r="D19" s="281"/>
      <c r="E19" s="281"/>
      <c r="F19" s="16"/>
      <c r="G19" s="282">
        <f>SUM(K9:K14)</f>
        <v>0</v>
      </c>
      <c r="H19" s="282"/>
      <c r="I19" s="282"/>
      <c r="J19" s="282"/>
      <c r="K19" s="282"/>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204</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203</v>
      </c>
      <c r="B3" s="284"/>
      <c r="C3" s="284"/>
      <c r="D3" s="284"/>
      <c r="E3" s="284"/>
      <c r="F3" s="284"/>
      <c r="G3" s="284"/>
      <c r="H3" s="284"/>
      <c r="I3" s="284"/>
      <c r="J3" s="284"/>
      <c r="K3" s="284"/>
    </row>
    <row r="4" spans="1:11" ht="45" customHeight="1" x14ac:dyDescent="0.25">
      <c r="A4" s="15" t="s">
        <v>17</v>
      </c>
      <c r="B4" s="15"/>
      <c r="C4" s="285" t="s">
        <v>613</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84"/>
      <c r="D6" s="84"/>
      <c r="E6" s="84"/>
      <c r="F6" s="84"/>
      <c r="G6" s="84"/>
      <c r="H6" s="84"/>
      <c r="I6" s="84"/>
      <c r="J6" s="84"/>
      <c r="K6" s="84"/>
    </row>
    <row r="7" spans="1:11" ht="15" customHeight="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ht="45" customHeight="1" x14ac:dyDescent="0.25">
      <c r="A9" s="64" t="s">
        <v>18</v>
      </c>
      <c r="B9" s="15"/>
      <c r="C9" s="17" t="s">
        <v>524</v>
      </c>
      <c r="D9" s="15"/>
      <c r="E9" s="36"/>
      <c r="F9" s="29"/>
      <c r="G9" s="29"/>
      <c r="H9" s="29"/>
      <c r="I9" s="36"/>
      <c r="J9" s="29"/>
      <c r="K9" s="29"/>
    </row>
    <row r="10" spans="1:11" x14ac:dyDescent="0.25">
      <c r="A10" s="15"/>
      <c r="B10" s="16"/>
      <c r="C10" s="17" t="s">
        <v>205</v>
      </c>
      <c r="D10" s="16"/>
      <c r="E10" s="36" t="s">
        <v>33</v>
      </c>
      <c r="F10" s="29"/>
      <c r="G10" s="29"/>
      <c r="H10" s="29"/>
      <c r="I10" s="192">
        <v>120</v>
      </c>
      <c r="J10" s="29"/>
      <c r="K10" s="29">
        <f t="shared" ref="K10:K17" si="0">G10*I10</f>
        <v>0</v>
      </c>
    </row>
    <row r="11" spans="1:11" x14ac:dyDescent="0.25">
      <c r="A11" s="15"/>
      <c r="B11" s="16"/>
      <c r="C11" s="17" t="s">
        <v>206</v>
      </c>
      <c r="D11" s="16"/>
      <c r="E11" s="36" t="s">
        <v>33</v>
      </c>
      <c r="F11" s="16"/>
      <c r="G11" s="29"/>
      <c r="H11" s="29"/>
      <c r="I11" s="192">
        <v>120</v>
      </c>
      <c r="J11" s="29"/>
      <c r="K11" s="29">
        <f t="shared" si="0"/>
        <v>0</v>
      </c>
    </row>
    <row r="12" spans="1:11" x14ac:dyDescent="0.25">
      <c r="A12" s="18"/>
      <c r="B12" s="47"/>
      <c r="C12" s="19" t="s">
        <v>207</v>
      </c>
      <c r="D12" s="47"/>
      <c r="E12" s="38" t="s">
        <v>33</v>
      </c>
      <c r="F12" s="47"/>
      <c r="G12" s="32"/>
      <c r="H12" s="32"/>
      <c r="I12" s="193"/>
      <c r="J12" s="32"/>
      <c r="K12" s="32">
        <f t="shared" si="0"/>
        <v>0</v>
      </c>
    </row>
    <row r="13" spans="1:11" ht="60" x14ac:dyDescent="0.25">
      <c r="A13" s="22" t="s">
        <v>20</v>
      </c>
      <c r="B13" s="43"/>
      <c r="C13" s="23" t="s">
        <v>208</v>
      </c>
      <c r="D13" s="43"/>
      <c r="E13" s="40" t="s">
        <v>33</v>
      </c>
      <c r="F13" s="43"/>
      <c r="G13" s="31"/>
      <c r="H13" s="31"/>
      <c r="I13" s="190">
        <v>160</v>
      </c>
      <c r="J13" s="31"/>
      <c r="K13" s="31">
        <f t="shared" si="0"/>
        <v>0</v>
      </c>
    </row>
    <row r="14" spans="1:11" ht="105" x14ac:dyDescent="0.25">
      <c r="A14" s="22" t="s">
        <v>21</v>
      </c>
      <c r="B14" s="43"/>
      <c r="C14" s="23" t="s">
        <v>209</v>
      </c>
      <c r="D14" s="43"/>
      <c r="E14" s="40" t="s">
        <v>65</v>
      </c>
      <c r="F14" s="43"/>
      <c r="G14" s="31"/>
      <c r="H14" s="31"/>
      <c r="I14" s="190">
        <v>3600</v>
      </c>
      <c r="J14" s="31"/>
      <c r="K14" s="31">
        <f t="shared" si="0"/>
        <v>0</v>
      </c>
    </row>
    <row r="15" spans="1:11" ht="120" x14ac:dyDescent="0.25">
      <c r="A15" s="22" t="s">
        <v>22</v>
      </c>
      <c r="B15" s="43"/>
      <c r="C15" s="23" t="s">
        <v>210</v>
      </c>
      <c r="D15" s="43"/>
      <c r="E15" s="40" t="s">
        <v>65</v>
      </c>
      <c r="F15" s="43"/>
      <c r="G15" s="31"/>
      <c r="H15" s="31"/>
      <c r="I15" s="190"/>
      <c r="J15" s="31"/>
      <c r="K15" s="31">
        <f t="shared" si="0"/>
        <v>0</v>
      </c>
    </row>
    <row r="16" spans="1:11" ht="45" x14ac:dyDescent="0.25">
      <c r="A16" s="22"/>
      <c r="B16" s="43"/>
      <c r="C16" s="23" t="s">
        <v>800</v>
      </c>
      <c r="D16" s="43"/>
      <c r="E16" s="40" t="s">
        <v>62</v>
      </c>
      <c r="F16" s="43"/>
      <c r="G16" s="31"/>
      <c r="H16" s="31"/>
      <c r="I16" s="190">
        <v>15</v>
      </c>
      <c r="J16" s="31"/>
      <c r="K16" s="31">
        <f t="shared" ref="K16" si="1">G16*I16</f>
        <v>0</v>
      </c>
    </row>
    <row r="17" spans="1:11" ht="45" x14ac:dyDescent="0.25">
      <c r="A17" s="22" t="s">
        <v>23</v>
      </c>
      <c r="B17" s="43"/>
      <c r="C17" s="23" t="s">
        <v>211</v>
      </c>
      <c r="D17" s="43"/>
      <c r="E17" s="40" t="s">
        <v>62</v>
      </c>
      <c r="F17" s="43"/>
      <c r="G17" s="31"/>
      <c r="H17" s="31"/>
      <c r="I17" s="190"/>
      <c r="J17" s="31"/>
      <c r="K17" s="31">
        <f t="shared" si="0"/>
        <v>0</v>
      </c>
    </row>
    <row r="18" spans="1:11" ht="90" x14ac:dyDescent="0.25">
      <c r="A18" s="20" t="s">
        <v>34</v>
      </c>
      <c r="B18" s="61"/>
      <c r="C18" s="21" t="s">
        <v>212</v>
      </c>
      <c r="D18" s="61"/>
      <c r="E18" s="62"/>
      <c r="F18" s="61"/>
      <c r="G18" s="30"/>
      <c r="H18" s="30"/>
      <c r="I18" s="191"/>
      <c r="J18" s="30"/>
      <c r="K18" s="30"/>
    </row>
    <row r="19" spans="1:11" x14ac:dyDescent="0.25">
      <c r="A19" s="15"/>
      <c r="B19" s="16"/>
      <c r="C19" s="17" t="s">
        <v>213</v>
      </c>
      <c r="D19" s="16"/>
      <c r="E19" s="36" t="s">
        <v>65</v>
      </c>
      <c r="F19" s="16"/>
      <c r="G19" s="29"/>
      <c r="H19" s="29"/>
      <c r="I19" s="192">
        <v>250</v>
      </c>
      <c r="J19" s="29"/>
      <c r="K19" s="29">
        <f>G19*I19</f>
        <v>0</v>
      </c>
    </row>
    <row r="20" spans="1:11" x14ac:dyDescent="0.25">
      <c r="A20" s="18"/>
      <c r="B20" s="47"/>
      <c r="C20" s="19" t="s">
        <v>214</v>
      </c>
      <c r="D20" s="47"/>
      <c r="E20" s="38" t="s">
        <v>65</v>
      </c>
      <c r="F20" s="47"/>
      <c r="G20" s="32"/>
      <c r="H20" s="32"/>
      <c r="I20" s="193">
        <v>200</v>
      </c>
      <c r="J20" s="32"/>
      <c r="K20" s="32">
        <f>G20*I20</f>
        <v>0</v>
      </c>
    </row>
    <row r="21" spans="1:11" ht="75" x14ac:dyDescent="0.25">
      <c r="A21" s="20" t="s">
        <v>24</v>
      </c>
      <c r="B21" s="61"/>
      <c r="C21" s="21" t="s">
        <v>215</v>
      </c>
      <c r="D21" s="61"/>
      <c r="E21" s="62"/>
      <c r="F21" s="61"/>
      <c r="G21" s="30"/>
      <c r="H21" s="30"/>
      <c r="I21" s="191"/>
      <c r="J21" s="30"/>
      <c r="K21" s="30"/>
    </row>
    <row r="22" spans="1:11" x14ac:dyDescent="0.25">
      <c r="A22" s="15"/>
      <c r="B22" s="16"/>
      <c r="C22" s="17" t="s">
        <v>213</v>
      </c>
      <c r="D22" s="16"/>
      <c r="E22" s="36" t="s">
        <v>65</v>
      </c>
      <c r="F22" s="16"/>
      <c r="G22" s="29"/>
      <c r="H22" s="29"/>
      <c r="I22" s="192">
        <v>250</v>
      </c>
      <c r="J22" s="29"/>
      <c r="K22" s="29">
        <f t="shared" ref="K22:K27" si="2">G22*I22</f>
        <v>0</v>
      </c>
    </row>
    <row r="23" spans="1:11" x14ac:dyDescent="0.25">
      <c r="A23" s="18"/>
      <c r="B23" s="47"/>
      <c r="C23" s="19" t="s">
        <v>214</v>
      </c>
      <c r="D23" s="47"/>
      <c r="E23" s="38" t="s">
        <v>65</v>
      </c>
      <c r="F23" s="47"/>
      <c r="G23" s="32"/>
      <c r="H23" s="32"/>
      <c r="I23" s="193">
        <v>200</v>
      </c>
      <c r="J23" s="32"/>
      <c r="K23" s="32">
        <f t="shared" si="2"/>
        <v>0</v>
      </c>
    </row>
    <row r="24" spans="1:11" ht="90" x14ac:dyDescent="0.25">
      <c r="A24" s="22" t="s">
        <v>50</v>
      </c>
      <c r="B24" s="43"/>
      <c r="C24" s="23" t="s">
        <v>216</v>
      </c>
      <c r="D24" s="43"/>
      <c r="E24" s="40" t="s">
        <v>19</v>
      </c>
      <c r="F24" s="43"/>
      <c r="G24" s="31"/>
      <c r="H24" s="31"/>
      <c r="I24" s="190">
        <v>80</v>
      </c>
      <c r="J24" s="31"/>
      <c r="K24" s="31">
        <f t="shared" si="2"/>
        <v>0</v>
      </c>
    </row>
    <row r="25" spans="1:11" ht="30" x14ac:dyDescent="0.25">
      <c r="A25" s="22"/>
      <c r="B25" s="43"/>
      <c r="C25" s="23" t="s">
        <v>1003</v>
      </c>
      <c r="D25" s="43"/>
      <c r="E25" s="40" t="s">
        <v>19</v>
      </c>
      <c r="F25" s="43"/>
      <c r="G25" s="31"/>
      <c r="H25" s="31"/>
      <c r="I25" s="190">
        <v>160</v>
      </c>
      <c r="J25" s="31"/>
      <c r="K25" s="31">
        <f t="shared" si="2"/>
        <v>0</v>
      </c>
    </row>
    <row r="26" spans="1:11" ht="75" x14ac:dyDescent="0.25">
      <c r="A26" s="22"/>
      <c r="B26" s="43"/>
      <c r="C26" s="23" t="s">
        <v>1164</v>
      </c>
      <c r="D26" s="43"/>
      <c r="E26" s="40" t="s">
        <v>65</v>
      </c>
      <c r="F26" s="43"/>
      <c r="G26" s="31"/>
      <c r="H26" s="31"/>
      <c r="I26" s="190">
        <v>1200</v>
      </c>
      <c r="J26" s="31"/>
      <c r="K26" s="31">
        <f t="shared" si="2"/>
        <v>0</v>
      </c>
    </row>
    <row r="27" spans="1:11" ht="75" x14ac:dyDescent="0.25">
      <c r="A27" s="22"/>
      <c r="B27" s="43"/>
      <c r="C27" s="23" t="s">
        <v>767</v>
      </c>
      <c r="D27" s="43"/>
      <c r="E27" s="40" t="s">
        <v>65</v>
      </c>
      <c r="F27" s="43"/>
      <c r="G27" s="31"/>
      <c r="H27" s="31"/>
      <c r="I27" s="190">
        <v>1200</v>
      </c>
      <c r="J27" s="31"/>
      <c r="K27" s="31">
        <f t="shared" si="2"/>
        <v>0</v>
      </c>
    </row>
    <row r="28" spans="1:11" ht="7.5" customHeight="1" x14ac:dyDescent="0.25">
      <c r="G28" s="11"/>
      <c r="H28" s="11"/>
      <c r="I28" s="11"/>
      <c r="J28" s="11"/>
      <c r="K28" s="11"/>
    </row>
    <row r="29" spans="1:11" x14ac:dyDescent="0.25">
      <c r="A29" s="281" t="s">
        <v>49</v>
      </c>
      <c r="B29" s="281"/>
      <c r="C29" s="281"/>
      <c r="D29" s="281"/>
      <c r="E29" s="281"/>
      <c r="F29" s="16"/>
      <c r="G29" s="282">
        <f>SUM(K9:K24)</f>
        <v>0</v>
      </c>
      <c r="H29" s="282"/>
      <c r="I29" s="282"/>
      <c r="J29" s="282"/>
      <c r="K29" s="282"/>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5" zoomScaleNormal="100" zoomScaleSheetLayoutView="100" workbookViewId="0">
      <selection activeCell="I15" sqref="I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217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218</v>
      </c>
      <c r="B3" s="288"/>
      <c r="C3" s="288"/>
      <c r="D3" s="288"/>
      <c r="E3" s="288"/>
      <c r="F3" s="288"/>
      <c r="G3" s="288"/>
      <c r="H3" s="288"/>
      <c r="I3" s="288"/>
      <c r="J3" s="288"/>
      <c r="K3" s="288"/>
    </row>
    <row r="4" spans="1:11" ht="150" customHeight="1" x14ac:dyDescent="0.25">
      <c r="A4" s="15" t="s">
        <v>17</v>
      </c>
      <c r="B4" s="15"/>
      <c r="C4" s="285" t="s">
        <v>590</v>
      </c>
      <c r="D4" s="285"/>
      <c r="E4" s="285"/>
      <c r="F4" s="285"/>
      <c r="G4" s="285"/>
      <c r="H4" s="285"/>
      <c r="I4" s="285"/>
      <c r="J4" s="285"/>
      <c r="K4" s="285"/>
    </row>
    <row r="5" spans="1:11" ht="60" customHeight="1" x14ac:dyDescent="0.25">
      <c r="A5" s="15"/>
      <c r="B5" s="15"/>
      <c r="C5" s="285" t="s">
        <v>575</v>
      </c>
      <c r="D5" s="285"/>
      <c r="E5" s="285"/>
      <c r="F5" s="285"/>
      <c r="G5" s="285"/>
      <c r="H5" s="285"/>
      <c r="I5" s="285"/>
      <c r="J5" s="285"/>
      <c r="K5" s="285"/>
    </row>
    <row r="6" spans="1:11" ht="45" customHeight="1" x14ac:dyDescent="0.25">
      <c r="A6" s="15"/>
      <c r="B6" s="15"/>
      <c r="C6" s="285" t="s">
        <v>576</v>
      </c>
      <c r="D6" s="285"/>
      <c r="E6" s="285"/>
      <c r="F6" s="285"/>
      <c r="G6" s="285"/>
      <c r="H6" s="285"/>
      <c r="I6" s="285"/>
      <c r="J6" s="285"/>
      <c r="K6" s="285"/>
    </row>
    <row r="7" spans="1:11" ht="45" customHeight="1" x14ac:dyDescent="0.25">
      <c r="A7" s="25"/>
      <c r="B7" s="25"/>
      <c r="C7" s="287" t="s">
        <v>599</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ht="15" customHeight="1" x14ac:dyDescent="0.25">
      <c r="A9" s="286" t="s">
        <v>36</v>
      </c>
      <c r="B9" s="35"/>
      <c r="C9" s="280" t="s">
        <v>15</v>
      </c>
      <c r="D9" s="35"/>
      <c r="E9" s="279" t="s">
        <v>261</v>
      </c>
      <c r="F9" s="35"/>
      <c r="G9" s="280" t="s">
        <v>16</v>
      </c>
      <c r="H9" s="35"/>
      <c r="I9" s="279" t="s">
        <v>262</v>
      </c>
      <c r="J9" s="35"/>
      <c r="K9" s="279" t="s">
        <v>122</v>
      </c>
    </row>
    <row r="10" spans="1:11" x14ac:dyDescent="0.25">
      <c r="A10" s="286"/>
      <c r="B10" s="35"/>
      <c r="C10" s="280"/>
      <c r="D10" s="35"/>
      <c r="E10" s="280"/>
      <c r="F10" s="35"/>
      <c r="G10" s="280"/>
      <c r="H10" s="35"/>
      <c r="I10" s="280"/>
      <c r="J10" s="35"/>
      <c r="K10" s="280"/>
    </row>
    <row r="11" spans="1:11" ht="18.75" x14ac:dyDescent="0.25">
      <c r="A11" s="18"/>
      <c r="B11" s="26"/>
      <c r="C11" s="140" t="s">
        <v>741</v>
      </c>
      <c r="D11" s="26"/>
      <c r="E11" s="38"/>
      <c r="F11" s="33"/>
      <c r="G11" s="32"/>
      <c r="H11" s="32"/>
      <c r="I11" s="193"/>
      <c r="J11" s="32"/>
      <c r="K11" s="32"/>
    </row>
    <row r="12" spans="1:11" ht="30" hidden="1" x14ac:dyDescent="0.25">
      <c r="A12" s="46" t="s">
        <v>18</v>
      </c>
      <c r="B12" s="18"/>
      <c r="C12" s="19" t="s">
        <v>219</v>
      </c>
      <c r="D12" s="18"/>
      <c r="E12" s="38" t="s">
        <v>19</v>
      </c>
      <c r="F12" s="32"/>
      <c r="G12" s="32"/>
      <c r="H12" s="32"/>
      <c r="I12" s="193">
        <v>120</v>
      </c>
      <c r="J12" s="32"/>
      <c r="K12" s="32">
        <f>G12*I12</f>
        <v>0</v>
      </c>
    </row>
    <row r="13" spans="1:11" ht="45" hidden="1" x14ac:dyDescent="0.25">
      <c r="A13" s="22" t="s">
        <v>24</v>
      </c>
      <c r="B13" s="27"/>
      <c r="C13" s="23" t="s">
        <v>223</v>
      </c>
      <c r="D13" s="27"/>
      <c r="E13" s="40" t="s">
        <v>19</v>
      </c>
      <c r="F13" s="34"/>
      <c r="G13" s="31"/>
      <c r="H13" s="31"/>
      <c r="I13" s="190">
        <v>40</v>
      </c>
      <c r="J13" s="31"/>
      <c r="K13" s="32">
        <f>G13*I13</f>
        <v>0</v>
      </c>
    </row>
    <row r="14" spans="1:11" ht="106.5" customHeight="1" x14ac:dyDescent="0.25">
      <c r="A14" s="22" t="s">
        <v>636</v>
      </c>
      <c r="B14" s="27"/>
      <c r="C14" s="23" t="s">
        <v>1419</v>
      </c>
      <c r="D14" s="27"/>
      <c r="E14" s="40" t="s">
        <v>19</v>
      </c>
      <c r="F14" s="34"/>
      <c r="G14" s="31">
        <v>4</v>
      </c>
      <c r="H14" s="31"/>
      <c r="I14" s="190"/>
      <c r="J14" s="31"/>
      <c r="K14" s="32">
        <f t="shared" ref="K14:K58" si="0">G14*I14</f>
        <v>0</v>
      </c>
    </row>
    <row r="15" spans="1:11" ht="108" customHeight="1" x14ac:dyDescent="0.25">
      <c r="A15" s="20" t="s">
        <v>638</v>
      </c>
      <c r="B15" s="66"/>
      <c r="C15" s="23" t="s">
        <v>1472</v>
      </c>
      <c r="D15" s="27"/>
      <c r="E15" s="40" t="s">
        <v>19</v>
      </c>
      <c r="F15" s="34"/>
      <c r="G15" s="31">
        <v>9</v>
      </c>
      <c r="H15" s="31"/>
      <c r="I15" s="190"/>
      <c r="J15" s="31"/>
      <c r="K15" s="32">
        <f t="shared" ref="K15" si="1">G15*I15</f>
        <v>0</v>
      </c>
    </row>
    <row r="16" spans="1:11" ht="135" hidden="1" x14ac:dyDescent="0.25">
      <c r="A16" s="20" t="s">
        <v>21</v>
      </c>
      <c r="B16" s="66"/>
      <c r="C16" s="21" t="s">
        <v>220</v>
      </c>
      <c r="D16" s="66"/>
      <c r="E16" s="62"/>
      <c r="F16" s="67"/>
      <c r="G16" s="30"/>
      <c r="H16" s="30"/>
      <c r="I16" s="191"/>
      <c r="J16" s="30"/>
      <c r="K16" s="30">
        <f t="shared" si="0"/>
        <v>0</v>
      </c>
    </row>
    <row r="17" spans="1:11" hidden="1" x14ac:dyDescent="0.25">
      <c r="A17" s="15"/>
      <c r="B17" s="42"/>
      <c r="C17" s="17" t="s">
        <v>221</v>
      </c>
      <c r="D17" s="42"/>
      <c r="E17" s="36" t="s">
        <v>62</v>
      </c>
      <c r="F17" s="65"/>
      <c r="G17" s="29"/>
      <c r="H17" s="29"/>
      <c r="I17" s="192">
        <v>325</v>
      </c>
      <c r="J17" s="29"/>
      <c r="K17" s="29">
        <f t="shared" si="0"/>
        <v>0</v>
      </c>
    </row>
    <row r="18" spans="1:11" hidden="1" x14ac:dyDescent="0.25">
      <c r="A18" s="18"/>
      <c r="B18" s="26"/>
      <c r="C18" s="19" t="s">
        <v>222</v>
      </c>
      <c r="D18" s="26"/>
      <c r="E18" s="38" t="s">
        <v>19</v>
      </c>
      <c r="F18" s="33"/>
      <c r="G18" s="32"/>
      <c r="H18" s="32"/>
      <c r="I18" s="193">
        <v>112</v>
      </c>
      <c r="J18" s="32"/>
      <c r="K18" s="32">
        <f t="shared" si="0"/>
        <v>0</v>
      </c>
    </row>
    <row r="19" spans="1:11" ht="135" hidden="1" x14ac:dyDescent="0.25">
      <c r="A19" s="22" t="s">
        <v>34</v>
      </c>
      <c r="B19" s="27"/>
      <c r="C19" s="23" t="s">
        <v>527</v>
      </c>
      <c r="D19" s="27"/>
      <c r="E19" s="40" t="s">
        <v>19</v>
      </c>
      <c r="F19" s="34"/>
      <c r="G19" s="31"/>
      <c r="H19" s="31"/>
      <c r="I19" s="190">
        <v>90</v>
      </c>
      <c r="J19" s="31"/>
      <c r="K19" s="32">
        <f t="shared" ref="K19:K38" si="2">G19*I19</f>
        <v>0</v>
      </c>
    </row>
    <row r="20" spans="1:11" ht="30" hidden="1" x14ac:dyDescent="0.25">
      <c r="A20" s="22" t="s">
        <v>51</v>
      </c>
      <c r="B20" s="27"/>
      <c r="C20" s="23" t="s">
        <v>227</v>
      </c>
      <c r="D20" s="27"/>
      <c r="E20" s="40" t="s">
        <v>19</v>
      </c>
      <c r="F20" s="34"/>
      <c r="G20" s="31"/>
      <c r="H20" s="31"/>
      <c r="I20" s="190">
        <v>35</v>
      </c>
      <c r="J20" s="31"/>
      <c r="K20" s="32">
        <f t="shared" si="2"/>
        <v>0</v>
      </c>
    </row>
    <row r="21" spans="1:11" ht="90" hidden="1" x14ac:dyDescent="0.25">
      <c r="A21" s="18" t="s">
        <v>642</v>
      </c>
      <c r="B21" s="26"/>
      <c r="C21" s="19" t="s">
        <v>1266</v>
      </c>
      <c r="D21" s="26"/>
      <c r="E21" s="38" t="s">
        <v>19</v>
      </c>
      <c r="F21" s="33"/>
      <c r="G21" s="32"/>
      <c r="H21" s="32"/>
      <c r="I21" s="193">
        <v>100</v>
      </c>
      <c r="J21" s="32"/>
      <c r="K21" s="32">
        <f t="shared" si="2"/>
        <v>0</v>
      </c>
    </row>
    <row r="22" spans="1:11" ht="45" hidden="1" x14ac:dyDescent="0.25">
      <c r="A22" s="22" t="s">
        <v>645</v>
      </c>
      <c r="B22" s="27"/>
      <c r="C22" s="23" t="s">
        <v>1264</v>
      </c>
      <c r="D22" s="27"/>
      <c r="E22" s="40" t="s">
        <v>19</v>
      </c>
      <c r="F22" s="34"/>
      <c r="G22" s="31"/>
      <c r="H22" s="31"/>
      <c r="I22" s="190">
        <v>50</v>
      </c>
      <c r="J22" s="31"/>
      <c r="K22" s="32">
        <f t="shared" si="2"/>
        <v>0</v>
      </c>
    </row>
    <row r="23" spans="1:11" ht="45" hidden="1" x14ac:dyDescent="0.25">
      <c r="A23" s="22" t="s">
        <v>53</v>
      </c>
      <c r="B23" s="27"/>
      <c r="C23" s="23" t="s">
        <v>229</v>
      </c>
      <c r="D23" s="27"/>
      <c r="E23" s="40" t="s">
        <v>19</v>
      </c>
      <c r="F23" s="34"/>
      <c r="G23" s="31"/>
      <c r="H23" s="31"/>
      <c r="I23" s="190">
        <v>126</v>
      </c>
      <c r="J23" s="31"/>
      <c r="K23" s="32">
        <f t="shared" si="2"/>
        <v>0</v>
      </c>
    </row>
    <row r="24" spans="1:11" ht="75" hidden="1" customHeight="1" x14ac:dyDescent="0.25">
      <c r="A24" s="20" t="s">
        <v>54</v>
      </c>
      <c r="B24" s="66"/>
      <c r="C24" s="21" t="s">
        <v>230</v>
      </c>
      <c r="D24" s="66"/>
      <c r="E24" s="62"/>
      <c r="F24" s="67"/>
      <c r="G24" s="30"/>
      <c r="H24" s="30"/>
      <c r="I24" s="191"/>
      <c r="J24" s="30"/>
      <c r="K24" s="30">
        <f t="shared" si="2"/>
        <v>0</v>
      </c>
    </row>
    <row r="25" spans="1:11" ht="18" hidden="1" customHeight="1" x14ac:dyDescent="0.25">
      <c r="A25" s="15"/>
      <c r="B25" s="42"/>
      <c r="C25" s="17" t="s">
        <v>231</v>
      </c>
      <c r="D25" s="42"/>
      <c r="E25" s="36" t="s">
        <v>19</v>
      </c>
      <c r="F25" s="65"/>
      <c r="G25" s="29"/>
      <c r="H25" s="29"/>
      <c r="I25" s="192">
        <v>72</v>
      </c>
      <c r="J25" s="29"/>
      <c r="K25" s="29">
        <f t="shared" si="2"/>
        <v>0</v>
      </c>
    </row>
    <row r="26" spans="1:11" ht="22.5" hidden="1" customHeight="1" x14ac:dyDescent="0.25">
      <c r="A26" s="18"/>
      <c r="B26" s="26"/>
      <c r="C26" s="19" t="s">
        <v>232</v>
      </c>
      <c r="D26" s="26"/>
      <c r="E26" s="38" t="s">
        <v>19</v>
      </c>
      <c r="F26" s="33"/>
      <c r="G26" s="32"/>
      <c r="H26" s="32"/>
      <c r="I26" s="193">
        <v>27</v>
      </c>
      <c r="J26" s="32"/>
      <c r="K26" s="32">
        <f t="shared" si="2"/>
        <v>0</v>
      </c>
    </row>
    <row r="27" spans="1:11" ht="84" hidden="1" customHeight="1" x14ac:dyDescent="0.25">
      <c r="A27" s="22" t="s">
        <v>55</v>
      </c>
      <c r="B27" s="27"/>
      <c r="C27" s="23" t="s">
        <v>233</v>
      </c>
      <c r="D27" s="27"/>
      <c r="E27" s="40" t="s">
        <v>19</v>
      </c>
      <c r="F27" s="34"/>
      <c r="G27" s="31"/>
      <c r="H27" s="31"/>
      <c r="I27" s="190">
        <v>72</v>
      </c>
      <c r="J27" s="31"/>
      <c r="K27" s="32">
        <f t="shared" si="2"/>
        <v>0</v>
      </c>
    </row>
    <row r="28" spans="1:11" ht="42" hidden="1" customHeight="1" x14ac:dyDescent="0.25">
      <c r="A28" s="22" t="s">
        <v>56</v>
      </c>
      <c r="B28" s="27"/>
      <c r="C28" s="23" t="s">
        <v>234</v>
      </c>
      <c r="D28" s="27"/>
      <c r="E28" s="40" t="s">
        <v>19</v>
      </c>
      <c r="F28" s="34"/>
      <c r="G28" s="31"/>
      <c r="H28" s="31"/>
      <c r="I28" s="190">
        <v>81</v>
      </c>
      <c r="J28" s="31"/>
      <c r="K28" s="32">
        <f t="shared" si="2"/>
        <v>0</v>
      </c>
    </row>
    <row r="29" spans="1:11" ht="93" hidden="1" customHeight="1" x14ac:dyDescent="0.25">
      <c r="A29" s="22" t="s">
        <v>75</v>
      </c>
      <c r="B29" s="27"/>
      <c r="C29" s="23" t="s">
        <v>235</v>
      </c>
      <c r="D29" s="27"/>
      <c r="E29" s="40" t="s">
        <v>19</v>
      </c>
      <c r="F29" s="34"/>
      <c r="G29" s="31"/>
      <c r="H29" s="31"/>
      <c r="I29" s="190">
        <v>80</v>
      </c>
      <c r="J29" s="31"/>
      <c r="K29" s="32">
        <f t="shared" si="2"/>
        <v>0</v>
      </c>
    </row>
    <row r="30" spans="1:11" ht="108.75" hidden="1" customHeight="1" x14ac:dyDescent="0.25">
      <c r="A30" s="20" t="s">
        <v>76</v>
      </c>
      <c r="B30" s="66"/>
      <c r="C30" s="21" t="s">
        <v>236</v>
      </c>
      <c r="D30" s="66"/>
      <c r="E30" s="62"/>
      <c r="F30" s="67"/>
      <c r="G30" s="30"/>
      <c r="H30" s="30"/>
      <c r="I30" s="191"/>
      <c r="J30" s="30"/>
      <c r="K30" s="30">
        <f t="shared" si="2"/>
        <v>0</v>
      </c>
    </row>
    <row r="31" spans="1:11" ht="24" hidden="1" customHeight="1" x14ac:dyDescent="0.25">
      <c r="A31" s="15"/>
      <c r="B31" s="42"/>
      <c r="C31" s="68" t="s">
        <v>237</v>
      </c>
      <c r="D31" s="42"/>
      <c r="E31" s="36" t="s">
        <v>19</v>
      </c>
      <c r="F31" s="65"/>
      <c r="G31" s="29"/>
      <c r="H31" s="29"/>
      <c r="I31" s="192">
        <v>99</v>
      </c>
      <c r="J31" s="29"/>
      <c r="K31" s="29">
        <f t="shared" si="2"/>
        <v>0</v>
      </c>
    </row>
    <row r="32" spans="1:11" ht="20.25" hidden="1" customHeight="1" x14ac:dyDescent="0.25">
      <c r="A32" s="18"/>
      <c r="B32" s="26"/>
      <c r="C32" s="69" t="s">
        <v>238</v>
      </c>
      <c r="D32" s="26"/>
      <c r="E32" s="38" t="s">
        <v>19</v>
      </c>
      <c r="F32" s="33"/>
      <c r="G32" s="32"/>
      <c r="H32" s="32"/>
      <c r="I32" s="193">
        <v>50</v>
      </c>
      <c r="J32" s="32"/>
      <c r="K32" s="32">
        <f t="shared" si="2"/>
        <v>0</v>
      </c>
    </row>
    <row r="33" spans="1:11" ht="141.6" hidden="1" customHeight="1" x14ac:dyDescent="0.25">
      <c r="A33" s="20" t="s">
        <v>93</v>
      </c>
      <c r="B33" s="66"/>
      <c r="C33" s="21" t="s">
        <v>239</v>
      </c>
      <c r="D33" s="66"/>
      <c r="E33" s="62" t="s">
        <v>19</v>
      </c>
      <c r="F33" s="67"/>
      <c r="G33" s="30"/>
      <c r="H33" s="30"/>
      <c r="I33" s="191">
        <v>88</v>
      </c>
      <c r="J33" s="30"/>
      <c r="K33" s="29">
        <f t="shared" si="2"/>
        <v>0</v>
      </c>
    </row>
    <row r="34" spans="1:11" ht="141.75" hidden="1" customHeight="1" x14ac:dyDescent="0.25">
      <c r="A34" s="18" t="s">
        <v>643</v>
      </c>
      <c r="B34" s="26"/>
      <c r="C34" s="19" t="s">
        <v>1265</v>
      </c>
      <c r="D34" s="26"/>
      <c r="E34" s="38" t="s">
        <v>19</v>
      </c>
      <c r="F34" s="33"/>
      <c r="G34" s="32"/>
      <c r="H34" s="32"/>
      <c r="I34" s="193">
        <v>20</v>
      </c>
      <c r="J34" s="32"/>
      <c r="K34" s="32">
        <f t="shared" si="2"/>
        <v>0</v>
      </c>
    </row>
    <row r="35" spans="1:11" ht="59.25" hidden="1" customHeight="1" x14ac:dyDescent="0.25">
      <c r="A35" s="22" t="s">
        <v>52</v>
      </c>
      <c r="B35" s="27"/>
      <c r="C35" s="23" t="s">
        <v>228</v>
      </c>
      <c r="D35" s="27"/>
      <c r="E35" s="40" t="s">
        <v>19</v>
      </c>
      <c r="F35" s="34"/>
      <c r="G35" s="31"/>
      <c r="H35" s="31"/>
      <c r="I35" s="190">
        <v>50</v>
      </c>
      <c r="J35" s="31"/>
      <c r="K35" s="32">
        <f t="shared" si="2"/>
        <v>0</v>
      </c>
    </row>
    <row r="36" spans="1:11" ht="60.75" hidden="1" customHeight="1" x14ac:dyDescent="0.25">
      <c r="A36" s="22" t="s">
        <v>53</v>
      </c>
      <c r="B36" s="27"/>
      <c r="C36" s="23" t="s">
        <v>229</v>
      </c>
      <c r="D36" s="27"/>
      <c r="E36" s="40" t="s">
        <v>19</v>
      </c>
      <c r="F36" s="34"/>
      <c r="G36" s="31"/>
      <c r="H36" s="31"/>
      <c r="I36" s="190">
        <v>126</v>
      </c>
      <c r="J36" s="31"/>
      <c r="K36" s="32">
        <f t="shared" si="2"/>
        <v>0</v>
      </c>
    </row>
    <row r="37" spans="1:11" ht="83.25" hidden="1" customHeight="1" x14ac:dyDescent="0.25">
      <c r="A37" s="22" t="s">
        <v>55</v>
      </c>
      <c r="B37" s="27"/>
      <c r="C37" s="23" t="s">
        <v>233</v>
      </c>
      <c r="D37" s="27"/>
      <c r="E37" s="40" t="s">
        <v>19</v>
      </c>
      <c r="F37" s="34"/>
      <c r="G37" s="31"/>
      <c r="H37" s="31"/>
      <c r="I37" s="190">
        <v>72</v>
      </c>
      <c r="J37" s="31"/>
      <c r="K37" s="32">
        <f t="shared" si="2"/>
        <v>0</v>
      </c>
    </row>
    <row r="38" spans="1:11" ht="141.6" hidden="1" customHeight="1" x14ac:dyDescent="0.25">
      <c r="A38" s="22" t="s">
        <v>93</v>
      </c>
      <c r="B38" s="27"/>
      <c r="C38" s="23" t="s">
        <v>239</v>
      </c>
      <c r="D38" s="27"/>
      <c r="E38" s="40" t="s">
        <v>19</v>
      </c>
      <c r="F38" s="34"/>
      <c r="G38" s="31"/>
      <c r="H38" s="31"/>
      <c r="I38" s="190">
        <v>88</v>
      </c>
      <c r="J38" s="31"/>
      <c r="K38" s="32">
        <f t="shared" si="2"/>
        <v>0</v>
      </c>
    </row>
    <row r="39" spans="1:11" ht="69.75" hidden="1" customHeight="1" x14ac:dyDescent="0.25">
      <c r="A39" s="18"/>
      <c r="B39" s="26"/>
      <c r="C39" s="19" t="s">
        <v>834</v>
      </c>
      <c r="D39" s="26"/>
      <c r="E39" s="40" t="s">
        <v>19</v>
      </c>
      <c r="F39" s="34"/>
      <c r="G39" s="31"/>
      <c r="H39" s="31"/>
      <c r="I39" s="190">
        <v>78</v>
      </c>
      <c r="J39" s="31"/>
      <c r="K39" s="32">
        <f t="shared" ref="K39:K40" si="3">G39*I39</f>
        <v>0</v>
      </c>
    </row>
    <row r="40" spans="1:11" ht="54.75" hidden="1" customHeight="1" x14ac:dyDescent="0.25">
      <c r="A40" s="18"/>
      <c r="B40" s="26"/>
      <c r="C40" s="19" t="s">
        <v>835</v>
      </c>
      <c r="D40" s="26"/>
      <c r="E40" s="40" t="s">
        <v>19</v>
      </c>
      <c r="F40" s="34"/>
      <c r="G40" s="31"/>
      <c r="H40" s="31"/>
      <c r="I40" s="190">
        <v>78</v>
      </c>
      <c r="J40" s="31"/>
      <c r="K40" s="32">
        <f t="shared" si="3"/>
        <v>0</v>
      </c>
    </row>
    <row r="41" spans="1:11" ht="54.75" hidden="1" customHeight="1" x14ac:dyDescent="0.25">
      <c r="A41" s="18"/>
      <c r="B41" s="26"/>
      <c r="C41" s="19" t="s">
        <v>944</v>
      </c>
      <c r="D41" s="26"/>
      <c r="E41" s="40" t="s">
        <v>19</v>
      </c>
      <c r="F41" s="34"/>
      <c r="G41" s="31"/>
      <c r="H41" s="31"/>
      <c r="I41" s="190">
        <v>200</v>
      </c>
      <c r="J41" s="31"/>
      <c r="K41" s="32">
        <f t="shared" ref="K41" si="4">G41*I41</f>
        <v>0</v>
      </c>
    </row>
    <row r="42" spans="1:11" ht="72" hidden="1" customHeight="1" x14ac:dyDescent="0.25">
      <c r="A42" s="18"/>
      <c r="B42" s="26"/>
      <c r="C42" s="19" t="s">
        <v>1035</v>
      </c>
      <c r="D42" s="26"/>
      <c r="E42" s="40" t="s">
        <v>19</v>
      </c>
      <c r="F42" s="34"/>
      <c r="G42" s="31"/>
      <c r="H42" s="31"/>
      <c r="I42" s="190">
        <v>53</v>
      </c>
      <c r="J42" s="31"/>
      <c r="K42" s="32">
        <f t="shared" ref="K42:K44" si="5">G42*I42</f>
        <v>0</v>
      </c>
    </row>
    <row r="43" spans="1:11" ht="54.75" hidden="1" customHeight="1" x14ac:dyDescent="0.25">
      <c r="A43" s="18"/>
      <c r="B43" s="26"/>
      <c r="C43" s="19" t="s">
        <v>1036</v>
      </c>
      <c r="D43" s="26"/>
      <c r="E43" s="40" t="s">
        <v>19</v>
      </c>
      <c r="F43" s="34"/>
      <c r="G43" s="31"/>
      <c r="H43" s="31"/>
      <c r="I43" s="190">
        <v>53</v>
      </c>
      <c r="J43" s="31"/>
      <c r="K43" s="32">
        <f t="shared" si="5"/>
        <v>0</v>
      </c>
    </row>
    <row r="44" spans="1:11" ht="60" hidden="1" customHeight="1" x14ac:dyDescent="0.25">
      <c r="A44" s="22"/>
      <c r="B44" s="27"/>
      <c r="C44" s="23" t="s">
        <v>1037</v>
      </c>
      <c r="D44" s="27"/>
      <c r="E44" s="40" t="s">
        <v>19</v>
      </c>
      <c r="F44" s="34"/>
      <c r="G44" s="31"/>
      <c r="H44" s="31"/>
      <c r="I44" s="190">
        <v>53</v>
      </c>
      <c r="J44" s="31"/>
      <c r="K44" s="31">
        <f t="shared" si="5"/>
        <v>0</v>
      </c>
    </row>
    <row r="45" spans="1:11" ht="36.75" hidden="1" customHeight="1" x14ac:dyDescent="0.25">
      <c r="A45" s="18"/>
      <c r="B45" s="26"/>
      <c r="C45" s="140" t="s">
        <v>742</v>
      </c>
      <c r="D45" s="26"/>
      <c r="E45" s="38"/>
      <c r="F45" s="33"/>
      <c r="G45" s="32"/>
      <c r="H45" s="32"/>
      <c r="I45" s="193"/>
      <c r="J45" s="32"/>
      <c r="K45" s="32"/>
    </row>
    <row r="46" spans="1:11" ht="72" hidden="1" customHeight="1" x14ac:dyDescent="0.25">
      <c r="A46" s="22" t="s">
        <v>22</v>
      </c>
      <c r="B46" s="27"/>
      <c r="C46" s="23" t="s">
        <v>526</v>
      </c>
      <c r="D46" s="27"/>
      <c r="E46" s="40" t="s">
        <v>19</v>
      </c>
      <c r="F46" s="34"/>
      <c r="G46" s="31"/>
      <c r="H46" s="31"/>
      <c r="I46" s="190">
        <v>78</v>
      </c>
      <c r="J46" s="31"/>
      <c r="K46" s="32">
        <f t="shared" si="0"/>
        <v>0</v>
      </c>
    </row>
    <row r="47" spans="1:11" ht="59.25" hidden="1" customHeight="1" x14ac:dyDescent="0.25">
      <c r="A47" s="22" t="s">
        <v>23</v>
      </c>
      <c r="B47" s="27"/>
      <c r="C47" s="23" t="s">
        <v>525</v>
      </c>
      <c r="D47" s="27"/>
      <c r="E47" s="40" t="s">
        <v>19</v>
      </c>
      <c r="F47" s="34"/>
      <c r="G47" s="31"/>
      <c r="H47" s="31"/>
      <c r="I47" s="190">
        <v>65</v>
      </c>
      <c r="J47" s="31"/>
      <c r="K47" s="32">
        <f t="shared" si="0"/>
        <v>0</v>
      </c>
    </row>
    <row r="48" spans="1:11" ht="65.25" hidden="1" customHeight="1" x14ac:dyDescent="0.25">
      <c r="A48" s="20" t="s">
        <v>50</v>
      </c>
      <c r="B48" s="66"/>
      <c r="C48" s="21" t="s">
        <v>224</v>
      </c>
      <c r="D48" s="66"/>
      <c r="E48" s="62"/>
      <c r="F48" s="67"/>
      <c r="G48" s="30"/>
      <c r="H48" s="30"/>
      <c r="I48" s="191"/>
      <c r="J48" s="30"/>
      <c r="K48" s="30">
        <f t="shared" si="0"/>
        <v>0</v>
      </c>
    </row>
    <row r="49" spans="1:11" ht="13.5" hidden="1" customHeight="1" x14ac:dyDescent="0.25">
      <c r="A49" s="15"/>
      <c r="B49" s="42"/>
      <c r="C49" s="17" t="s">
        <v>225</v>
      </c>
      <c r="D49" s="42"/>
      <c r="E49" s="36" t="s">
        <v>19</v>
      </c>
      <c r="F49" s="65"/>
      <c r="G49" s="29"/>
      <c r="H49" s="29"/>
      <c r="I49" s="192">
        <v>22</v>
      </c>
      <c r="J49" s="29"/>
      <c r="K49" s="29">
        <f t="shared" si="0"/>
        <v>0</v>
      </c>
    </row>
    <row r="50" spans="1:11" ht="21" hidden="1" customHeight="1" x14ac:dyDescent="0.25">
      <c r="A50" s="18"/>
      <c r="B50" s="26"/>
      <c r="C50" s="19" t="s">
        <v>226</v>
      </c>
      <c r="D50" s="26"/>
      <c r="E50" s="38" t="s">
        <v>19</v>
      </c>
      <c r="F50" s="33"/>
      <c r="G50" s="32"/>
      <c r="H50" s="32"/>
      <c r="I50" s="193"/>
      <c r="J50" s="32"/>
      <c r="K50" s="32">
        <f t="shared" si="0"/>
        <v>0</v>
      </c>
    </row>
    <row r="51" spans="1:11" ht="73.5" hidden="1" customHeight="1" x14ac:dyDescent="0.25">
      <c r="A51" s="20" t="s">
        <v>54</v>
      </c>
      <c r="B51" s="66"/>
      <c r="C51" s="21" t="s">
        <v>230</v>
      </c>
      <c r="D51" s="66"/>
      <c r="E51" s="62"/>
      <c r="F51" s="67"/>
      <c r="G51" s="30"/>
      <c r="H51" s="30"/>
      <c r="I51" s="191"/>
      <c r="J51" s="30"/>
      <c r="K51" s="30">
        <f>G51*I51</f>
        <v>0</v>
      </c>
    </row>
    <row r="52" spans="1:11" ht="18" hidden="1" customHeight="1" x14ac:dyDescent="0.25">
      <c r="A52" s="15"/>
      <c r="B52" s="42"/>
      <c r="C52" s="17" t="s">
        <v>231</v>
      </c>
      <c r="D52" s="42"/>
      <c r="E52" s="36" t="s">
        <v>19</v>
      </c>
      <c r="F52" s="65"/>
      <c r="G52" s="29"/>
      <c r="H52" s="29"/>
      <c r="I52" s="192">
        <v>72</v>
      </c>
      <c r="J52" s="29"/>
      <c r="K52" s="29">
        <f>G52*I52</f>
        <v>0</v>
      </c>
    </row>
    <row r="53" spans="1:11" ht="18.75" hidden="1" customHeight="1" x14ac:dyDescent="0.25">
      <c r="A53" s="18"/>
      <c r="B53" s="26"/>
      <c r="C53" s="19" t="s">
        <v>232</v>
      </c>
      <c r="D53" s="26"/>
      <c r="E53" s="38" t="s">
        <v>19</v>
      </c>
      <c r="F53" s="33"/>
      <c r="G53" s="32"/>
      <c r="H53" s="32"/>
      <c r="I53" s="193">
        <v>27</v>
      </c>
      <c r="J53" s="32"/>
      <c r="K53" s="32">
        <f>G53*I53</f>
        <v>0</v>
      </c>
    </row>
    <row r="54" spans="1:11" ht="43.5" hidden="1" customHeight="1" x14ac:dyDescent="0.25">
      <c r="A54" s="22" t="s">
        <v>56</v>
      </c>
      <c r="B54" s="27"/>
      <c r="C54" s="23" t="s">
        <v>234</v>
      </c>
      <c r="D54" s="27"/>
      <c r="E54" s="40" t="s">
        <v>19</v>
      </c>
      <c r="F54" s="34"/>
      <c r="G54" s="31"/>
      <c r="H54" s="31"/>
      <c r="I54" s="190">
        <v>81</v>
      </c>
      <c r="J54" s="31"/>
      <c r="K54" s="32">
        <f t="shared" si="0"/>
        <v>0</v>
      </c>
    </row>
    <row r="55" spans="1:11" ht="90" hidden="1" customHeight="1" x14ac:dyDescent="0.25">
      <c r="A55" s="22" t="s">
        <v>75</v>
      </c>
      <c r="B55" s="27"/>
      <c r="C55" s="23" t="s">
        <v>235</v>
      </c>
      <c r="D55" s="27"/>
      <c r="E55" s="40" t="s">
        <v>19</v>
      </c>
      <c r="F55" s="34"/>
      <c r="G55" s="31"/>
      <c r="H55" s="31"/>
      <c r="I55" s="190">
        <v>80</v>
      </c>
      <c r="J55" s="31"/>
      <c r="K55" s="32">
        <f t="shared" si="0"/>
        <v>0</v>
      </c>
    </row>
    <row r="56" spans="1:11" ht="106.5" hidden="1" customHeight="1" x14ac:dyDescent="0.25">
      <c r="A56" s="20" t="s">
        <v>76</v>
      </c>
      <c r="B56" s="66"/>
      <c r="C56" s="21" t="s">
        <v>236</v>
      </c>
      <c r="D56" s="66"/>
      <c r="E56" s="62"/>
      <c r="F56" s="67"/>
      <c r="G56" s="30"/>
      <c r="H56" s="30"/>
      <c r="I56" s="191"/>
      <c r="J56" s="30"/>
      <c r="K56" s="30">
        <f t="shared" si="0"/>
        <v>0</v>
      </c>
    </row>
    <row r="57" spans="1:11" ht="18" hidden="1" customHeight="1" x14ac:dyDescent="0.25">
      <c r="A57" s="15"/>
      <c r="B57" s="42"/>
      <c r="C57" s="68" t="s">
        <v>237</v>
      </c>
      <c r="D57" s="42"/>
      <c r="E57" s="36" t="s">
        <v>19</v>
      </c>
      <c r="F57" s="65"/>
      <c r="G57" s="29"/>
      <c r="H57" s="29"/>
      <c r="I57" s="192">
        <v>99</v>
      </c>
      <c r="J57" s="29"/>
      <c r="K57" s="29">
        <f t="shared" si="0"/>
        <v>0</v>
      </c>
    </row>
    <row r="58" spans="1:11" ht="21" hidden="1" customHeight="1" x14ac:dyDescent="0.25">
      <c r="A58" s="18"/>
      <c r="B58" s="26"/>
      <c r="C58" s="69" t="s">
        <v>238</v>
      </c>
      <c r="D58" s="26"/>
      <c r="E58" s="38" t="s">
        <v>19</v>
      </c>
      <c r="F58" s="33"/>
      <c r="G58" s="32"/>
      <c r="H58" s="32"/>
      <c r="I58" s="193">
        <v>50</v>
      </c>
      <c r="J58" s="32"/>
      <c r="K58" s="32">
        <f t="shared" si="0"/>
        <v>0</v>
      </c>
    </row>
    <row r="59" spans="1:11" ht="65.25" hidden="1" customHeight="1" x14ac:dyDescent="0.25">
      <c r="A59" s="20"/>
      <c r="B59" s="66"/>
      <c r="C59" s="169" t="s">
        <v>836</v>
      </c>
      <c r="D59" s="66"/>
      <c r="E59" s="62"/>
      <c r="F59" s="67"/>
      <c r="G59" s="30"/>
      <c r="H59" s="30"/>
      <c r="I59" s="191"/>
      <c r="J59" s="30"/>
      <c r="K59" s="30"/>
    </row>
    <row r="60" spans="1:11" ht="18" hidden="1" customHeight="1" x14ac:dyDescent="0.25">
      <c r="A60" s="15"/>
      <c r="B60" s="42"/>
      <c r="C60" s="68" t="s">
        <v>838</v>
      </c>
      <c r="D60" s="42"/>
      <c r="E60" s="36" t="s">
        <v>19</v>
      </c>
      <c r="F60" s="65"/>
      <c r="G60" s="29"/>
      <c r="H60" s="29"/>
      <c r="I60" s="192">
        <v>62</v>
      </c>
      <c r="J60" s="29"/>
      <c r="K60" s="29">
        <f t="shared" ref="K60:K61" si="6">G60*I60</f>
        <v>0</v>
      </c>
    </row>
    <row r="61" spans="1:11" ht="18.75" hidden="1" customHeight="1" x14ac:dyDescent="0.25">
      <c r="A61" s="18"/>
      <c r="B61" s="26"/>
      <c r="C61" s="69" t="s">
        <v>837</v>
      </c>
      <c r="D61" s="26"/>
      <c r="E61" s="38" t="s">
        <v>19</v>
      </c>
      <c r="F61" s="33"/>
      <c r="G61" s="32"/>
      <c r="H61" s="32"/>
      <c r="I61" s="193">
        <v>80</v>
      </c>
      <c r="J61" s="32"/>
      <c r="K61" s="32">
        <f t="shared" si="6"/>
        <v>0</v>
      </c>
    </row>
    <row r="62" spans="1:11" ht="62.25" hidden="1" customHeight="1" x14ac:dyDescent="0.25">
      <c r="A62" s="20"/>
      <c r="B62" s="66"/>
      <c r="C62" s="169" t="s">
        <v>1038</v>
      </c>
      <c r="D62" s="66"/>
      <c r="E62" s="62"/>
      <c r="F62" s="67"/>
      <c r="G62" s="30"/>
      <c r="H62" s="30"/>
      <c r="I62" s="191"/>
      <c r="J62" s="30"/>
      <c r="K62" s="30"/>
    </row>
    <row r="63" spans="1:11" ht="18" hidden="1" customHeight="1" x14ac:dyDescent="0.25">
      <c r="A63" s="15"/>
      <c r="B63" s="42"/>
      <c r="C63" s="68" t="s">
        <v>1039</v>
      </c>
      <c r="D63" s="42"/>
      <c r="E63" s="36" t="s">
        <v>19</v>
      </c>
      <c r="F63" s="65"/>
      <c r="G63" s="29"/>
      <c r="H63" s="29"/>
      <c r="I63" s="192">
        <v>42</v>
      </c>
      <c r="J63" s="29"/>
      <c r="K63" s="29">
        <f t="shared" ref="K63:K64" si="7">G63*I63</f>
        <v>0</v>
      </c>
    </row>
    <row r="64" spans="1:11" ht="20.25" hidden="1" customHeight="1" x14ac:dyDescent="0.25">
      <c r="A64" s="18"/>
      <c r="B64" s="26"/>
      <c r="C64" s="69" t="s">
        <v>1040</v>
      </c>
      <c r="D64" s="26"/>
      <c r="E64" s="38" t="s">
        <v>19</v>
      </c>
      <c r="F64" s="33"/>
      <c r="G64" s="32"/>
      <c r="H64" s="32"/>
      <c r="I64" s="193">
        <v>51</v>
      </c>
      <c r="J64" s="32"/>
      <c r="K64" s="32">
        <f t="shared" si="7"/>
        <v>0</v>
      </c>
    </row>
    <row r="65" spans="1:11" ht="18" customHeight="1" x14ac:dyDescent="0.25">
      <c r="C65" s="58"/>
    </row>
    <row r="66" spans="1:11" x14ac:dyDescent="0.25">
      <c r="A66" s="281" t="s">
        <v>49</v>
      </c>
      <c r="B66" s="281"/>
      <c r="C66" s="281"/>
      <c r="D66" s="281"/>
      <c r="E66" s="281"/>
      <c r="F66" s="16"/>
      <c r="G66" s="282">
        <f>SUM(K12:K58)</f>
        <v>0</v>
      </c>
      <c r="H66" s="282"/>
      <c r="I66" s="282"/>
      <c r="J66" s="282"/>
      <c r="K66" s="282"/>
    </row>
  </sheetData>
  <sheetProtection password="CE28"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8" zoomScaleNormal="100" workbookViewId="0">
      <selection activeCell="C16" sqref="C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240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241</v>
      </c>
      <c r="B3" s="284"/>
      <c r="C3" s="284"/>
      <c r="D3" s="284"/>
      <c r="E3" s="284"/>
      <c r="F3" s="284"/>
      <c r="G3" s="284"/>
      <c r="H3" s="284"/>
      <c r="I3" s="284"/>
      <c r="J3" s="284"/>
      <c r="K3" s="284"/>
    </row>
    <row r="4" spans="1:11" ht="90" customHeight="1" x14ac:dyDescent="0.25">
      <c r="A4" s="15" t="s">
        <v>17</v>
      </c>
      <c r="B4" s="15"/>
      <c r="C4" s="285" t="s">
        <v>614</v>
      </c>
      <c r="D4" s="285"/>
      <c r="E4" s="285"/>
      <c r="F4" s="285"/>
      <c r="G4" s="285"/>
      <c r="H4" s="285"/>
      <c r="I4" s="285"/>
      <c r="J4" s="285"/>
      <c r="K4" s="285"/>
    </row>
    <row r="5" spans="1:11" ht="105" customHeight="1" x14ac:dyDescent="0.25">
      <c r="A5" s="15"/>
      <c r="B5" s="15"/>
      <c r="C5" s="285" t="s">
        <v>577</v>
      </c>
      <c r="D5" s="285"/>
      <c r="E5" s="285"/>
      <c r="F5" s="285"/>
      <c r="G5" s="285"/>
      <c r="H5" s="285"/>
      <c r="I5" s="285"/>
      <c r="J5" s="285"/>
      <c r="K5" s="285"/>
    </row>
    <row r="6" spans="1:11" ht="90" customHeight="1" x14ac:dyDescent="0.25">
      <c r="A6" s="15"/>
      <c r="B6" s="15"/>
      <c r="C6" s="285" t="s">
        <v>558</v>
      </c>
      <c r="D6" s="285"/>
      <c r="E6" s="285"/>
      <c r="F6" s="285"/>
      <c r="G6" s="285"/>
      <c r="H6" s="285"/>
      <c r="I6" s="285"/>
      <c r="J6" s="285"/>
      <c r="K6" s="285"/>
    </row>
    <row r="7" spans="1:11" ht="45" customHeight="1" x14ac:dyDescent="0.25">
      <c r="A7" s="25"/>
      <c r="B7" s="25"/>
      <c r="C7" s="287" t="s">
        <v>599</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ht="15" customHeight="1" x14ac:dyDescent="0.25">
      <c r="A9" s="286" t="s">
        <v>36</v>
      </c>
      <c r="B9" s="35"/>
      <c r="C9" s="280" t="s">
        <v>15</v>
      </c>
      <c r="D9" s="35"/>
      <c r="E9" s="279" t="s">
        <v>261</v>
      </c>
      <c r="F9" s="35"/>
      <c r="G9" s="280" t="s">
        <v>16</v>
      </c>
      <c r="H9" s="35"/>
      <c r="I9" s="279" t="s">
        <v>262</v>
      </c>
      <c r="J9" s="35"/>
      <c r="K9" s="279" t="s">
        <v>122</v>
      </c>
    </row>
    <row r="10" spans="1:11" x14ac:dyDescent="0.25">
      <c r="A10" s="286"/>
      <c r="B10" s="35"/>
      <c r="C10" s="280"/>
      <c r="D10" s="35"/>
      <c r="E10" s="280"/>
      <c r="F10" s="35"/>
      <c r="G10" s="280"/>
      <c r="H10" s="35"/>
      <c r="I10" s="280"/>
      <c r="J10" s="35"/>
      <c r="K10" s="280"/>
    </row>
    <row r="11" spans="1:11" ht="30" x14ac:dyDescent="0.25">
      <c r="A11" s="22" t="s">
        <v>75</v>
      </c>
      <c r="B11" s="43"/>
      <c r="C11" s="23" t="s">
        <v>255</v>
      </c>
      <c r="D11" s="43"/>
      <c r="E11" s="40" t="s">
        <v>62</v>
      </c>
      <c r="F11" s="31"/>
      <c r="G11" s="31"/>
      <c r="H11" s="31"/>
      <c r="I11" s="190">
        <v>35</v>
      </c>
      <c r="J11" s="34"/>
      <c r="K11" s="31">
        <f>G11*I11</f>
        <v>0</v>
      </c>
    </row>
    <row r="12" spans="1:11" ht="60" customHeight="1" x14ac:dyDescent="0.25">
      <c r="A12" s="22" t="s">
        <v>22</v>
      </c>
      <c r="B12" s="43"/>
      <c r="C12" s="23" t="s">
        <v>256</v>
      </c>
      <c r="D12" s="43"/>
      <c r="E12" s="31" t="s">
        <v>65</v>
      </c>
      <c r="F12" s="31"/>
      <c r="G12" s="31"/>
      <c r="H12" s="31"/>
      <c r="I12" s="187">
        <v>30</v>
      </c>
      <c r="J12" s="34"/>
      <c r="K12" s="31">
        <f>G12*I12</f>
        <v>0</v>
      </c>
    </row>
    <row r="13" spans="1:11" ht="45" customHeight="1" x14ac:dyDescent="0.25">
      <c r="A13" s="18" t="s">
        <v>623</v>
      </c>
      <c r="B13" s="47"/>
      <c r="C13" s="19" t="s">
        <v>725</v>
      </c>
      <c r="D13" s="47"/>
      <c r="E13" s="32" t="s">
        <v>65</v>
      </c>
      <c r="F13" s="32"/>
      <c r="G13" s="32"/>
      <c r="H13" s="32"/>
      <c r="I13" s="186">
        <v>50</v>
      </c>
      <c r="J13" s="33"/>
      <c r="K13" s="32">
        <f t="shared" ref="K13" si="0">G13*I13</f>
        <v>0</v>
      </c>
    </row>
    <row r="14" spans="1:11" ht="18.75" x14ac:dyDescent="0.25">
      <c r="A14" s="18"/>
      <c r="B14" s="47"/>
      <c r="C14" s="140" t="s">
        <v>744</v>
      </c>
      <c r="D14" s="47"/>
      <c r="E14" s="40"/>
      <c r="F14" s="32"/>
      <c r="G14" s="32"/>
      <c r="H14" s="32"/>
      <c r="I14" s="193"/>
      <c r="J14" s="33"/>
      <c r="K14" s="31"/>
    </row>
    <row r="15" spans="1:11" ht="105" customHeight="1" x14ac:dyDescent="0.25">
      <c r="A15" s="46" t="s">
        <v>18</v>
      </c>
      <c r="B15" s="18"/>
      <c r="C15" s="63" t="s">
        <v>244</v>
      </c>
      <c r="D15" s="18"/>
      <c r="E15" s="31" t="s">
        <v>62</v>
      </c>
      <c r="F15" s="32"/>
      <c r="G15" s="32"/>
      <c r="H15" s="32"/>
      <c r="I15" s="193">
        <v>80</v>
      </c>
      <c r="J15" s="32"/>
      <c r="K15" s="31">
        <f>G15*I15</f>
        <v>0</v>
      </c>
    </row>
    <row r="16" spans="1:11" ht="60" customHeight="1" x14ac:dyDescent="0.25">
      <c r="A16" s="18" t="s">
        <v>1237</v>
      </c>
      <c r="B16" s="47"/>
      <c r="C16" s="19" t="s">
        <v>1256</v>
      </c>
      <c r="D16" s="47"/>
      <c r="E16" s="32" t="s">
        <v>65</v>
      </c>
      <c r="F16" s="32"/>
      <c r="G16" s="32"/>
      <c r="H16" s="32"/>
      <c r="I16" s="186">
        <v>150</v>
      </c>
      <c r="J16" s="33"/>
      <c r="K16" s="32">
        <f t="shared" ref="K16" si="1">G16*I16</f>
        <v>0</v>
      </c>
    </row>
    <row r="17" spans="1:11" ht="75" x14ac:dyDescent="0.25">
      <c r="A17" s="22" t="s">
        <v>76</v>
      </c>
      <c r="B17" s="43"/>
      <c r="C17" s="23" t="s">
        <v>138</v>
      </c>
      <c r="D17" s="43"/>
      <c r="E17" s="31" t="s">
        <v>65</v>
      </c>
      <c r="F17" s="31"/>
      <c r="G17" s="31"/>
      <c r="H17" s="31"/>
      <c r="I17" s="187">
        <v>200</v>
      </c>
      <c r="J17" s="31"/>
      <c r="K17" s="31">
        <f>G17*I17</f>
        <v>0</v>
      </c>
    </row>
    <row r="18" spans="1:11" ht="90" x14ac:dyDescent="0.25">
      <c r="A18" s="20"/>
      <c r="B18" s="61"/>
      <c r="C18" s="21" t="s">
        <v>931</v>
      </c>
      <c r="D18" s="61"/>
      <c r="E18" s="30"/>
      <c r="F18" s="30"/>
      <c r="G18" s="30"/>
      <c r="H18" s="30"/>
      <c r="I18" s="188"/>
      <c r="J18" s="30"/>
      <c r="K18" s="30"/>
    </row>
    <row r="19" spans="1:11" x14ac:dyDescent="0.25">
      <c r="A19" s="15"/>
      <c r="B19" s="16"/>
      <c r="C19" s="17" t="s">
        <v>922</v>
      </c>
      <c r="D19" s="16"/>
      <c r="E19" s="29"/>
      <c r="F19" s="29"/>
      <c r="G19" s="29"/>
      <c r="H19" s="29"/>
      <c r="I19" s="189"/>
      <c r="J19" s="29"/>
      <c r="K19" s="29"/>
    </row>
    <row r="20" spans="1:11" x14ac:dyDescent="0.25">
      <c r="A20" s="15"/>
      <c r="B20" s="16"/>
      <c r="C20" s="17" t="s">
        <v>923</v>
      </c>
      <c r="D20" s="16"/>
      <c r="E20" s="29" t="s">
        <v>62</v>
      </c>
      <c r="F20" s="29"/>
      <c r="G20" s="29"/>
      <c r="H20" s="29"/>
      <c r="I20" s="192">
        <v>78</v>
      </c>
      <c r="J20" s="29"/>
      <c r="K20" s="29">
        <f t="shared" ref="K20:K21" si="2">G20*I20</f>
        <v>0</v>
      </c>
    </row>
    <row r="21" spans="1:11" x14ac:dyDescent="0.25">
      <c r="A21" s="15"/>
      <c r="B21" s="16"/>
      <c r="C21" s="17" t="s">
        <v>924</v>
      </c>
      <c r="D21" s="16"/>
      <c r="E21" s="29" t="s">
        <v>62</v>
      </c>
      <c r="F21" s="29"/>
      <c r="G21" s="29"/>
      <c r="H21" s="29"/>
      <c r="I21" s="192">
        <v>78</v>
      </c>
      <c r="J21" s="29"/>
      <c r="K21" s="29">
        <f t="shared" si="2"/>
        <v>0</v>
      </c>
    </row>
    <row r="22" spans="1:11" x14ac:dyDescent="0.25">
      <c r="A22" s="15"/>
      <c r="B22" s="16"/>
      <c r="C22" s="17" t="s">
        <v>932</v>
      </c>
      <c r="D22" s="16"/>
      <c r="E22" s="29"/>
      <c r="F22" s="29"/>
      <c r="G22" s="29"/>
      <c r="H22" s="29"/>
      <c r="I22" s="189"/>
      <c r="J22" s="29"/>
      <c r="K22" s="29"/>
    </row>
    <row r="23" spans="1:11" x14ac:dyDescent="0.25">
      <c r="A23" s="15"/>
      <c r="B23" s="16"/>
      <c r="C23" s="17" t="s">
        <v>926</v>
      </c>
      <c r="D23" s="16"/>
      <c r="E23" s="29" t="s">
        <v>62</v>
      </c>
      <c r="F23" s="29"/>
      <c r="G23" s="29"/>
      <c r="H23" s="29"/>
      <c r="I23" s="192">
        <v>83</v>
      </c>
      <c r="J23" s="29"/>
      <c r="K23" s="29">
        <f t="shared" ref="K23:K24" si="3">G23*I23</f>
        <v>0</v>
      </c>
    </row>
    <row r="24" spans="1:11" x14ac:dyDescent="0.25">
      <c r="A24" s="18"/>
      <c r="B24" s="47"/>
      <c r="C24" s="19" t="s">
        <v>927</v>
      </c>
      <c r="D24" s="47"/>
      <c r="E24" s="32" t="s">
        <v>62</v>
      </c>
      <c r="F24" s="32"/>
      <c r="G24" s="32"/>
      <c r="H24" s="32"/>
      <c r="I24" s="193">
        <v>83</v>
      </c>
      <c r="J24" s="32"/>
      <c r="K24" s="32">
        <f t="shared" si="3"/>
        <v>0</v>
      </c>
    </row>
    <row r="25" spans="1:11" ht="90" x14ac:dyDescent="0.25">
      <c r="A25" s="20"/>
      <c r="B25" s="61"/>
      <c r="C25" s="21" t="s">
        <v>933</v>
      </c>
      <c r="D25" s="61"/>
      <c r="E25" s="30"/>
      <c r="F25" s="30"/>
      <c r="G25" s="30"/>
      <c r="H25" s="30"/>
      <c r="I25" s="188"/>
      <c r="J25" s="30"/>
      <c r="K25" s="30"/>
    </row>
    <row r="26" spans="1:11" x14ac:dyDescent="0.25">
      <c r="A26" s="15"/>
      <c r="B26" s="16"/>
      <c r="C26" s="17" t="s">
        <v>922</v>
      </c>
      <c r="D26" s="16"/>
      <c r="E26" s="29"/>
      <c r="F26" s="29"/>
      <c r="G26" s="29"/>
      <c r="H26" s="29"/>
      <c r="I26" s="189"/>
      <c r="J26" s="29"/>
      <c r="K26" s="29"/>
    </row>
    <row r="27" spans="1:11" x14ac:dyDescent="0.25">
      <c r="A27" s="15"/>
      <c r="B27" s="16"/>
      <c r="C27" s="17" t="s">
        <v>923</v>
      </c>
      <c r="D27" s="16"/>
      <c r="E27" s="29" t="s">
        <v>62</v>
      </c>
      <c r="F27" s="29"/>
      <c r="G27" s="29"/>
      <c r="H27" s="29"/>
      <c r="I27" s="192">
        <v>66</v>
      </c>
      <c r="J27" s="29"/>
      <c r="K27" s="29">
        <f>G27*I27</f>
        <v>0</v>
      </c>
    </row>
    <row r="28" spans="1:11" x14ac:dyDescent="0.25">
      <c r="A28" s="15"/>
      <c r="B28" s="16"/>
      <c r="C28" s="17" t="s">
        <v>924</v>
      </c>
      <c r="D28" s="16"/>
      <c r="E28" s="29" t="s">
        <v>62</v>
      </c>
      <c r="F28" s="29"/>
      <c r="G28" s="29"/>
      <c r="H28" s="29"/>
      <c r="I28" s="192">
        <v>66</v>
      </c>
      <c r="J28" s="29"/>
      <c r="K28" s="29">
        <f>G28*I28</f>
        <v>0</v>
      </c>
    </row>
    <row r="29" spans="1:11" x14ac:dyDescent="0.25">
      <c r="A29" s="15"/>
      <c r="B29" s="16"/>
      <c r="C29" s="17" t="s">
        <v>925</v>
      </c>
      <c r="D29" s="16"/>
      <c r="E29" s="29"/>
      <c r="F29" s="29"/>
      <c r="G29" s="29"/>
      <c r="H29" s="29"/>
      <c r="I29" s="189"/>
      <c r="J29" s="29"/>
      <c r="K29" s="29"/>
    </row>
    <row r="30" spans="1:11" x14ac:dyDescent="0.25">
      <c r="A30" s="15"/>
      <c r="B30" s="16"/>
      <c r="C30" s="17" t="s">
        <v>926</v>
      </c>
      <c r="D30" s="16"/>
      <c r="E30" s="29" t="s">
        <v>62</v>
      </c>
      <c r="F30" s="29"/>
      <c r="G30" s="29"/>
      <c r="H30" s="29"/>
      <c r="I30" s="192">
        <v>68</v>
      </c>
      <c r="J30" s="29"/>
      <c r="K30" s="29">
        <f>G30*I30</f>
        <v>0</v>
      </c>
    </row>
    <row r="31" spans="1:11" x14ac:dyDescent="0.25">
      <c r="A31" s="18"/>
      <c r="B31" s="47"/>
      <c r="C31" s="19" t="s">
        <v>927</v>
      </c>
      <c r="D31" s="47"/>
      <c r="E31" s="32" t="s">
        <v>62</v>
      </c>
      <c r="F31" s="32"/>
      <c r="G31" s="32"/>
      <c r="H31" s="32"/>
      <c r="I31" s="193">
        <v>68</v>
      </c>
      <c r="J31" s="32"/>
      <c r="K31" s="32">
        <f>G31*I31</f>
        <v>0</v>
      </c>
    </row>
    <row r="32" spans="1:11" ht="60" x14ac:dyDescent="0.25">
      <c r="A32" s="20"/>
      <c r="B32" s="61"/>
      <c r="C32" s="21" t="s">
        <v>928</v>
      </c>
      <c r="D32" s="61"/>
      <c r="E32" s="30"/>
      <c r="F32" s="30"/>
      <c r="G32" s="30"/>
      <c r="H32" s="30"/>
      <c r="I32" s="188"/>
      <c r="J32" s="30"/>
      <c r="K32" s="30"/>
    </row>
    <row r="33" spans="1:11" x14ac:dyDescent="0.25">
      <c r="A33" s="15"/>
      <c r="B33" s="16"/>
      <c r="C33" s="17" t="s">
        <v>929</v>
      </c>
      <c r="D33" s="16"/>
      <c r="E33" s="29" t="s">
        <v>65</v>
      </c>
      <c r="F33" s="29"/>
      <c r="G33" s="29"/>
      <c r="H33" s="29"/>
      <c r="I33" s="192">
        <v>90</v>
      </c>
      <c r="J33" s="29"/>
      <c r="K33" s="29">
        <f>G33*I33</f>
        <v>0</v>
      </c>
    </row>
    <row r="34" spans="1:11" x14ac:dyDescent="0.25">
      <c r="A34" s="18"/>
      <c r="B34" s="47"/>
      <c r="C34" s="19" t="s">
        <v>930</v>
      </c>
      <c r="D34" s="47"/>
      <c r="E34" s="32" t="s">
        <v>65</v>
      </c>
      <c r="F34" s="32"/>
      <c r="G34" s="32"/>
      <c r="H34" s="32"/>
      <c r="I34" s="193">
        <v>90</v>
      </c>
      <c r="J34" s="32"/>
      <c r="K34" s="32">
        <f>G34*I34</f>
        <v>0</v>
      </c>
    </row>
    <row r="35" spans="1:11" ht="45" customHeight="1" x14ac:dyDescent="0.25">
      <c r="A35" s="18"/>
      <c r="B35" s="47"/>
      <c r="C35" s="19" t="s">
        <v>993</v>
      </c>
      <c r="D35" s="47"/>
      <c r="E35" s="32" t="s">
        <v>62</v>
      </c>
      <c r="F35" s="32"/>
      <c r="G35" s="32"/>
      <c r="H35" s="32"/>
      <c r="I35" s="193">
        <v>72</v>
      </c>
      <c r="J35" s="32"/>
      <c r="K35" s="32">
        <f>G35*I35</f>
        <v>0</v>
      </c>
    </row>
    <row r="36" spans="1:11" ht="18.75" x14ac:dyDescent="0.25">
      <c r="A36" s="18"/>
      <c r="B36" s="47"/>
      <c r="C36" s="140" t="s">
        <v>740</v>
      </c>
      <c r="D36" s="47"/>
      <c r="E36" s="32"/>
      <c r="F36" s="32"/>
      <c r="G36" s="32"/>
      <c r="H36" s="32"/>
      <c r="I36" s="186"/>
      <c r="J36" s="32"/>
      <c r="K36" s="32"/>
    </row>
    <row r="37" spans="1:11" ht="45" customHeight="1" x14ac:dyDescent="0.25">
      <c r="A37" s="18" t="s">
        <v>623</v>
      </c>
      <c r="B37" s="47"/>
      <c r="C37" s="19" t="s">
        <v>725</v>
      </c>
      <c r="D37" s="47"/>
      <c r="E37" s="32" t="s">
        <v>65</v>
      </c>
      <c r="F37" s="32"/>
      <c r="G37" s="32"/>
      <c r="H37" s="32"/>
      <c r="I37" s="186">
        <v>150</v>
      </c>
      <c r="J37" s="33"/>
      <c r="K37" s="32">
        <f t="shared" ref="K37:K42" si="4">G37*I37</f>
        <v>0</v>
      </c>
    </row>
    <row r="38" spans="1:11" ht="45" x14ac:dyDescent="0.25">
      <c r="A38" s="79" t="s">
        <v>54</v>
      </c>
      <c r="B38" s="43"/>
      <c r="C38" s="23" t="s">
        <v>1423</v>
      </c>
      <c r="D38" s="43"/>
      <c r="E38" s="40" t="s">
        <v>65</v>
      </c>
      <c r="F38" s="31"/>
      <c r="G38" s="31"/>
      <c r="H38" s="31"/>
      <c r="I38" s="190">
        <v>90</v>
      </c>
      <c r="J38" s="31"/>
      <c r="K38" s="31">
        <f t="shared" si="4"/>
        <v>0</v>
      </c>
    </row>
    <row r="39" spans="1:11" ht="45" customHeight="1" x14ac:dyDescent="0.25">
      <c r="A39" s="18" t="s">
        <v>638</v>
      </c>
      <c r="B39" s="47"/>
      <c r="C39" s="19" t="s">
        <v>697</v>
      </c>
      <c r="D39" s="47"/>
      <c r="E39" s="32" t="s">
        <v>65</v>
      </c>
      <c r="F39" s="32"/>
      <c r="G39" s="32"/>
      <c r="H39" s="32"/>
      <c r="I39" s="186">
        <v>125</v>
      </c>
      <c r="J39" s="33"/>
      <c r="K39" s="32">
        <f t="shared" si="4"/>
        <v>0</v>
      </c>
    </row>
    <row r="40" spans="1:11" ht="45" customHeight="1" x14ac:dyDescent="0.25">
      <c r="A40" s="18" t="s">
        <v>698</v>
      </c>
      <c r="B40" s="47"/>
      <c r="C40" s="19" t="s">
        <v>699</v>
      </c>
      <c r="D40" s="47"/>
      <c r="E40" s="32" t="s">
        <v>65</v>
      </c>
      <c r="F40" s="32"/>
      <c r="G40" s="32"/>
      <c r="H40" s="32"/>
      <c r="I40" s="186">
        <v>125</v>
      </c>
      <c r="J40" s="33"/>
      <c r="K40" s="32">
        <f t="shared" si="4"/>
        <v>0</v>
      </c>
    </row>
    <row r="41" spans="1:11" ht="105" x14ac:dyDescent="0.25">
      <c r="A41" s="22" t="s">
        <v>20</v>
      </c>
      <c r="B41" s="43"/>
      <c r="C41" s="41" t="s">
        <v>242</v>
      </c>
      <c r="D41" s="43"/>
      <c r="E41" s="31" t="s">
        <v>65</v>
      </c>
      <c r="F41" s="31"/>
      <c r="G41" s="31"/>
      <c r="H41" s="31"/>
      <c r="I41" s="187">
        <v>40</v>
      </c>
      <c r="J41" s="34"/>
      <c r="K41" s="31">
        <f t="shared" si="4"/>
        <v>0</v>
      </c>
    </row>
    <row r="42" spans="1:11" x14ac:dyDescent="0.25">
      <c r="A42" s="22" t="s">
        <v>56</v>
      </c>
      <c r="B42" s="43"/>
      <c r="C42" s="23" t="s">
        <v>254</v>
      </c>
      <c r="D42" s="43"/>
      <c r="E42" s="40" t="s">
        <v>62</v>
      </c>
      <c r="F42" s="31"/>
      <c r="G42" s="31"/>
      <c r="H42" s="31"/>
      <c r="I42" s="190">
        <v>20</v>
      </c>
      <c r="J42" s="34"/>
      <c r="K42" s="31">
        <f t="shared" si="4"/>
        <v>0</v>
      </c>
    </row>
    <row r="43" spans="1:11" x14ac:dyDescent="0.25">
      <c r="A43" s="22"/>
      <c r="B43" s="43"/>
      <c r="C43" s="23" t="s">
        <v>254</v>
      </c>
      <c r="D43" s="43"/>
      <c r="E43" s="31" t="s">
        <v>62</v>
      </c>
      <c r="F43" s="31"/>
      <c r="G43" s="31"/>
      <c r="H43" s="31"/>
      <c r="I43" s="187">
        <v>60</v>
      </c>
      <c r="J43" s="34"/>
      <c r="K43" s="31">
        <f>G43*I43</f>
        <v>0</v>
      </c>
    </row>
    <row r="44" spans="1:11" ht="18.75" x14ac:dyDescent="0.3">
      <c r="A44" s="22"/>
      <c r="B44" s="43"/>
      <c r="C44" s="147" t="s">
        <v>743</v>
      </c>
      <c r="D44" s="43"/>
      <c r="E44" s="31"/>
      <c r="F44" s="31"/>
      <c r="G44" s="31"/>
      <c r="H44" s="31"/>
      <c r="I44" s="187"/>
      <c r="J44" s="34"/>
      <c r="K44" s="31"/>
    </row>
    <row r="45" spans="1:11" ht="30" x14ac:dyDescent="0.25">
      <c r="A45" s="22" t="s">
        <v>24</v>
      </c>
      <c r="B45" s="43"/>
      <c r="C45" s="23" t="s">
        <v>247</v>
      </c>
      <c r="D45" s="43"/>
      <c r="E45" s="31" t="s">
        <v>65</v>
      </c>
      <c r="F45" s="31"/>
      <c r="G45" s="31"/>
      <c r="H45" s="31"/>
      <c r="I45" s="187">
        <v>750</v>
      </c>
      <c r="J45" s="34"/>
      <c r="K45" s="31">
        <f t="shared" ref="K45:K53" si="5">G45*I45</f>
        <v>0</v>
      </c>
    </row>
    <row r="46" spans="1:11" ht="60" x14ac:dyDescent="0.25">
      <c r="A46" s="18" t="s">
        <v>1237</v>
      </c>
      <c r="B46" s="47"/>
      <c r="C46" s="63" t="s">
        <v>1276</v>
      </c>
      <c r="D46" s="47"/>
      <c r="E46" s="32" t="s">
        <v>65</v>
      </c>
      <c r="F46" s="32"/>
      <c r="G46" s="32"/>
      <c r="H46" s="32"/>
      <c r="I46" s="186">
        <v>90</v>
      </c>
      <c r="J46" s="33"/>
      <c r="K46" s="32">
        <f t="shared" si="5"/>
        <v>0</v>
      </c>
    </row>
    <row r="47" spans="1:11" ht="45" x14ac:dyDescent="0.25">
      <c r="A47" s="22" t="s">
        <v>50</v>
      </c>
      <c r="B47" s="43"/>
      <c r="C47" s="23" t="s">
        <v>248</v>
      </c>
      <c r="D47" s="43"/>
      <c r="E47" s="40" t="s">
        <v>62</v>
      </c>
      <c r="F47" s="31"/>
      <c r="G47" s="31"/>
      <c r="H47" s="31"/>
      <c r="I47" s="190">
        <v>65</v>
      </c>
      <c r="J47" s="34"/>
      <c r="K47" s="31">
        <f t="shared" si="5"/>
        <v>0</v>
      </c>
    </row>
    <row r="48" spans="1:11" ht="60" x14ac:dyDescent="0.25">
      <c r="A48" s="22" t="s">
        <v>51</v>
      </c>
      <c r="B48" s="43"/>
      <c r="C48" s="23" t="s">
        <v>249</v>
      </c>
      <c r="D48" s="43"/>
      <c r="E48" s="40" t="s">
        <v>62</v>
      </c>
      <c r="F48" s="31"/>
      <c r="G48" s="31"/>
      <c r="H48" s="31"/>
      <c r="I48" s="190">
        <v>65</v>
      </c>
      <c r="J48" s="34"/>
      <c r="K48" s="31">
        <f t="shared" si="5"/>
        <v>0</v>
      </c>
    </row>
    <row r="49" spans="1:11" ht="45" x14ac:dyDescent="0.25">
      <c r="A49" s="22" t="s">
        <v>52</v>
      </c>
      <c r="B49" s="43"/>
      <c r="C49" s="23" t="s">
        <v>250</v>
      </c>
      <c r="D49" s="43"/>
      <c r="E49" s="40" t="s">
        <v>65</v>
      </c>
      <c r="F49" s="31"/>
      <c r="G49" s="31"/>
      <c r="H49" s="31"/>
      <c r="I49" s="190">
        <v>170</v>
      </c>
      <c r="J49" s="34"/>
      <c r="K49" s="31">
        <f t="shared" si="5"/>
        <v>0</v>
      </c>
    </row>
    <row r="50" spans="1:11" ht="30" x14ac:dyDescent="0.25">
      <c r="A50" s="22" t="s">
        <v>53</v>
      </c>
      <c r="B50" s="43"/>
      <c r="C50" s="23" t="s">
        <v>251</v>
      </c>
      <c r="D50" s="43"/>
      <c r="E50" s="40" t="s">
        <v>62</v>
      </c>
      <c r="F50" s="31"/>
      <c r="G50" s="31"/>
      <c r="H50" s="31"/>
      <c r="I50" s="190">
        <v>80</v>
      </c>
      <c r="J50" s="34"/>
      <c r="K50" s="31">
        <f t="shared" si="5"/>
        <v>0</v>
      </c>
    </row>
    <row r="51" spans="1:11" ht="30" x14ac:dyDescent="0.25">
      <c r="A51" s="22" t="s">
        <v>54</v>
      </c>
      <c r="B51" s="43"/>
      <c r="C51" s="23" t="s">
        <v>252</v>
      </c>
      <c r="D51" s="43"/>
      <c r="E51" s="40" t="s">
        <v>62</v>
      </c>
      <c r="F51" s="31"/>
      <c r="G51" s="31"/>
      <c r="H51" s="31"/>
      <c r="I51" s="190">
        <v>80</v>
      </c>
      <c r="J51" s="34"/>
      <c r="K51" s="31">
        <f t="shared" si="5"/>
        <v>0</v>
      </c>
    </row>
    <row r="52" spans="1:11" ht="30" x14ac:dyDescent="0.25">
      <c r="A52" s="22" t="s">
        <v>55</v>
      </c>
      <c r="B52" s="43"/>
      <c r="C52" s="23" t="s">
        <v>253</v>
      </c>
      <c r="D52" s="43"/>
      <c r="E52" s="40" t="s">
        <v>62</v>
      </c>
      <c r="F52" s="31"/>
      <c r="G52" s="31"/>
      <c r="H52" s="31"/>
      <c r="I52" s="190">
        <v>110</v>
      </c>
      <c r="J52" s="34"/>
      <c r="K52" s="31">
        <f t="shared" si="5"/>
        <v>0</v>
      </c>
    </row>
    <row r="53" spans="1:11" ht="90" x14ac:dyDescent="0.25">
      <c r="A53" s="22" t="s">
        <v>34</v>
      </c>
      <c r="B53" s="43"/>
      <c r="C53" s="41" t="s">
        <v>246</v>
      </c>
      <c r="D53" s="43"/>
      <c r="E53" s="31" t="s">
        <v>62</v>
      </c>
      <c r="F53" s="31"/>
      <c r="G53" s="31"/>
      <c r="H53" s="31"/>
      <c r="I53" s="187">
        <v>100</v>
      </c>
      <c r="J53" s="34"/>
      <c r="K53" s="31">
        <f t="shared" si="5"/>
        <v>0</v>
      </c>
    </row>
    <row r="54" spans="1:11" ht="75" x14ac:dyDescent="0.25">
      <c r="A54" s="22"/>
      <c r="B54" s="43"/>
      <c r="C54" s="23" t="s">
        <v>934</v>
      </c>
      <c r="D54" s="43"/>
      <c r="E54" s="31" t="s">
        <v>65</v>
      </c>
      <c r="F54" s="31"/>
      <c r="G54" s="31"/>
      <c r="H54" s="31"/>
      <c r="I54" s="187">
        <v>210</v>
      </c>
      <c r="J54" s="34"/>
      <c r="K54" s="31">
        <f t="shared" ref="K54:K66" si="6">G54*I54</f>
        <v>0</v>
      </c>
    </row>
    <row r="55" spans="1:11" ht="60" x14ac:dyDescent="0.25">
      <c r="A55" s="20"/>
      <c r="B55" s="61"/>
      <c r="C55" s="21" t="s">
        <v>935</v>
      </c>
      <c r="D55" s="61"/>
      <c r="E55" s="30"/>
      <c r="F55" s="30"/>
      <c r="G55" s="30"/>
      <c r="H55" s="30"/>
      <c r="I55" s="188"/>
      <c r="J55" s="67"/>
      <c r="K55" s="30"/>
    </row>
    <row r="56" spans="1:11" x14ac:dyDescent="0.25">
      <c r="A56" s="15"/>
      <c r="B56" s="16"/>
      <c r="C56" s="17" t="s">
        <v>936</v>
      </c>
      <c r="D56" s="16"/>
      <c r="E56" s="29" t="s">
        <v>62</v>
      </c>
      <c r="F56" s="29"/>
      <c r="G56" s="29"/>
      <c r="H56" s="29"/>
      <c r="I56" s="189">
        <v>90</v>
      </c>
      <c r="J56" s="65"/>
      <c r="K56" s="29">
        <f t="shared" si="6"/>
        <v>0</v>
      </c>
    </row>
    <row r="57" spans="1:11" x14ac:dyDescent="0.25">
      <c r="A57" s="18"/>
      <c r="B57" s="47"/>
      <c r="C57" s="19" t="s">
        <v>937</v>
      </c>
      <c r="D57" s="47"/>
      <c r="E57" s="32" t="s">
        <v>62</v>
      </c>
      <c r="F57" s="32"/>
      <c r="G57" s="32"/>
      <c r="H57" s="32"/>
      <c r="I57" s="186">
        <v>90</v>
      </c>
      <c r="J57" s="33"/>
      <c r="K57" s="32">
        <f t="shared" si="6"/>
        <v>0</v>
      </c>
    </row>
    <row r="58" spans="1:11" ht="60" x14ac:dyDescent="0.25">
      <c r="A58" s="20"/>
      <c r="B58" s="61"/>
      <c r="C58" s="21" t="s">
        <v>938</v>
      </c>
      <c r="D58" s="61"/>
      <c r="E58" s="30"/>
      <c r="F58" s="30"/>
      <c r="G58" s="30"/>
      <c r="H58" s="30"/>
      <c r="I58" s="188"/>
      <c r="J58" s="67"/>
      <c r="K58" s="30"/>
    </row>
    <row r="59" spans="1:11" x14ac:dyDescent="0.25">
      <c r="A59" s="15"/>
      <c r="B59" s="16"/>
      <c r="C59" s="17" t="s">
        <v>936</v>
      </c>
      <c r="D59" s="16"/>
      <c r="E59" s="29" t="s">
        <v>62</v>
      </c>
      <c r="F59" s="29"/>
      <c r="G59" s="29"/>
      <c r="H59" s="29"/>
      <c r="I59" s="189">
        <v>90</v>
      </c>
      <c r="J59" s="65"/>
      <c r="K59" s="29">
        <f t="shared" si="6"/>
        <v>0</v>
      </c>
    </row>
    <row r="60" spans="1:11" x14ac:dyDescent="0.25">
      <c r="A60" s="18"/>
      <c r="B60" s="47"/>
      <c r="C60" s="19" t="s">
        <v>937</v>
      </c>
      <c r="D60" s="47"/>
      <c r="E60" s="32" t="s">
        <v>62</v>
      </c>
      <c r="F60" s="32"/>
      <c r="G60" s="32"/>
      <c r="H60" s="32"/>
      <c r="I60" s="186">
        <v>90</v>
      </c>
      <c r="J60" s="33"/>
      <c r="K60" s="32">
        <f t="shared" si="6"/>
        <v>0</v>
      </c>
    </row>
    <row r="61" spans="1:11" ht="60" x14ac:dyDescent="0.25">
      <c r="A61" s="20"/>
      <c r="B61" s="61"/>
      <c r="C61" s="21" t="s">
        <v>939</v>
      </c>
      <c r="D61" s="61"/>
      <c r="E61" s="30"/>
      <c r="F61" s="30"/>
      <c r="G61" s="30"/>
      <c r="H61" s="30"/>
      <c r="I61" s="188"/>
      <c r="J61" s="67"/>
      <c r="K61" s="30"/>
    </row>
    <row r="62" spans="1:11" x14ac:dyDescent="0.25">
      <c r="A62" s="15"/>
      <c r="B62" s="16"/>
      <c r="C62" s="17" t="s">
        <v>936</v>
      </c>
      <c r="D62" s="16"/>
      <c r="E62" s="29" t="s">
        <v>62</v>
      </c>
      <c r="F62" s="29"/>
      <c r="G62" s="29"/>
      <c r="H62" s="29"/>
      <c r="I62" s="189">
        <v>90</v>
      </c>
      <c r="J62" s="65"/>
      <c r="K62" s="29">
        <f t="shared" si="6"/>
        <v>0</v>
      </c>
    </row>
    <row r="63" spans="1:11" x14ac:dyDescent="0.25">
      <c r="A63" s="18"/>
      <c r="B63" s="47"/>
      <c r="C63" s="19" t="s">
        <v>937</v>
      </c>
      <c r="D63" s="47"/>
      <c r="E63" s="32" t="s">
        <v>62</v>
      </c>
      <c r="F63" s="32"/>
      <c r="G63" s="32"/>
      <c r="H63" s="32"/>
      <c r="I63" s="186">
        <v>90</v>
      </c>
      <c r="J63" s="33"/>
      <c r="K63" s="32">
        <f t="shared" si="6"/>
        <v>0</v>
      </c>
    </row>
    <row r="64" spans="1:11" ht="60" x14ac:dyDescent="0.25">
      <c r="A64" s="22"/>
      <c r="B64" s="43"/>
      <c r="C64" s="23" t="s">
        <v>940</v>
      </c>
      <c r="D64" s="43"/>
      <c r="E64" s="31" t="s">
        <v>62</v>
      </c>
      <c r="F64" s="31"/>
      <c r="G64" s="31"/>
      <c r="H64" s="31"/>
      <c r="I64" s="187">
        <v>90</v>
      </c>
      <c r="J64" s="34"/>
      <c r="K64" s="31">
        <f t="shared" si="6"/>
        <v>0</v>
      </c>
    </row>
    <row r="65" spans="1:11" ht="60" x14ac:dyDescent="0.25">
      <c r="A65" s="22"/>
      <c r="B65" s="43"/>
      <c r="C65" s="23" t="s">
        <v>941</v>
      </c>
      <c r="D65" s="43"/>
      <c r="E65" s="31" t="s">
        <v>65</v>
      </c>
      <c r="F65" s="31"/>
      <c r="G65" s="31"/>
      <c r="H65" s="31"/>
      <c r="I65" s="187">
        <v>290</v>
      </c>
      <c r="J65" s="34"/>
      <c r="K65" s="31">
        <f t="shared" si="6"/>
        <v>0</v>
      </c>
    </row>
    <row r="66" spans="1:11" ht="30" x14ac:dyDescent="0.25">
      <c r="A66" s="22"/>
      <c r="B66" s="43"/>
      <c r="C66" s="23" t="s">
        <v>942</v>
      </c>
      <c r="D66" s="43"/>
      <c r="E66" s="31" t="s">
        <v>19</v>
      </c>
      <c r="F66" s="31"/>
      <c r="G66" s="31"/>
      <c r="H66" s="31"/>
      <c r="I66" s="187">
        <v>220</v>
      </c>
      <c r="J66" s="34"/>
      <c r="K66" s="31">
        <f t="shared" si="6"/>
        <v>0</v>
      </c>
    </row>
    <row r="67" spans="1:11" ht="7.5" customHeight="1" x14ac:dyDescent="0.25">
      <c r="A67" s="12"/>
      <c r="B67" s="12"/>
      <c r="C67" s="10"/>
      <c r="D67" s="12"/>
      <c r="E67" s="45"/>
      <c r="F67" s="45"/>
      <c r="G67" s="45"/>
      <c r="H67" s="45"/>
      <c r="I67" s="45"/>
      <c r="J67" s="11"/>
      <c r="K67" s="11"/>
    </row>
    <row r="68" spans="1:11" x14ac:dyDescent="0.25">
      <c r="A68" s="281" t="s">
        <v>49</v>
      </c>
      <c r="B68" s="281"/>
      <c r="C68" s="281"/>
      <c r="D68" s="281"/>
      <c r="E68" s="281"/>
      <c r="F68" s="16"/>
      <c r="G68" s="282">
        <f>SUM(K15:K53)</f>
        <v>0</v>
      </c>
      <c r="H68" s="282"/>
      <c r="I68" s="282"/>
      <c r="J68" s="282"/>
      <c r="K68" s="282"/>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257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258</v>
      </c>
      <c r="B3" s="284"/>
      <c r="C3" s="284"/>
      <c r="D3" s="284"/>
      <c r="E3" s="284"/>
      <c r="F3" s="284"/>
      <c r="G3" s="284"/>
      <c r="H3" s="284"/>
      <c r="I3" s="284"/>
      <c r="J3" s="284"/>
      <c r="K3" s="284"/>
    </row>
    <row r="4" spans="1:11" ht="75" customHeight="1" x14ac:dyDescent="0.25">
      <c r="A4" s="15" t="s">
        <v>17</v>
      </c>
      <c r="B4" s="15"/>
      <c r="C4" s="285" t="s">
        <v>615</v>
      </c>
      <c r="D4" s="285"/>
      <c r="E4" s="285"/>
      <c r="F4" s="285"/>
      <c r="G4" s="285"/>
      <c r="H4" s="285"/>
      <c r="I4" s="285"/>
      <c r="J4" s="285"/>
      <c r="K4" s="285"/>
    </row>
    <row r="5" spans="1:11" ht="75" customHeight="1" x14ac:dyDescent="0.25">
      <c r="A5" s="15"/>
      <c r="B5" s="15"/>
      <c r="C5" s="285" t="s">
        <v>616</v>
      </c>
      <c r="D5" s="285"/>
      <c r="E5" s="285"/>
      <c r="F5" s="285"/>
      <c r="G5" s="285"/>
      <c r="H5" s="285"/>
      <c r="I5" s="285"/>
      <c r="J5" s="285"/>
      <c r="K5" s="285"/>
    </row>
    <row r="6" spans="1:11" ht="45" customHeight="1" x14ac:dyDescent="0.25">
      <c r="A6" s="25"/>
      <c r="B6" s="25"/>
      <c r="C6" s="287" t="s">
        <v>599</v>
      </c>
      <c r="D6" s="287"/>
      <c r="E6" s="287"/>
      <c r="F6" s="287"/>
      <c r="G6" s="287"/>
      <c r="H6" s="287"/>
      <c r="I6" s="287"/>
      <c r="J6" s="287"/>
      <c r="K6" s="287"/>
    </row>
    <row r="7" spans="1:11" ht="3.75" customHeight="1" x14ac:dyDescent="0.25">
      <c r="A7" s="25"/>
      <c r="B7" s="25"/>
      <c r="C7" s="35"/>
      <c r="D7" s="35"/>
      <c r="E7" s="35"/>
      <c r="F7" s="35"/>
      <c r="G7" s="35"/>
      <c r="H7" s="35"/>
      <c r="I7" s="35"/>
      <c r="J7" s="35"/>
      <c r="K7" s="35"/>
    </row>
    <row r="8" spans="1:11" x14ac:dyDescent="0.25">
      <c r="A8" s="286" t="s">
        <v>36</v>
      </c>
      <c r="B8" s="84"/>
      <c r="C8" s="280" t="s">
        <v>15</v>
      </c>
      <c r="D8" s="84"/>
      <c r="E8" s="279" t="s">
        <v>261</v>
      </c>
      <c r="F8" s="84"/>
      <c r="G8" s="280" t="s">
        <v>16</v>
      </c>
      <c r="H8" s="84"/>
      <c r="I8" s="279" t="s">
        <v>262</v>
      </c>
      <c r="J8" s="84"/>
      <c r="K8" s="279" t="s">
        <v>122</v>
      </c>
    </row>
    <row r="9" spans="1:11" x14ac:dyDescent="0.25">
      <c r="A9" s="286"/>
      <c r="B9" s="84"/>
      <c r="C9" s="280"/>
      <c r="D9" s="84"/>
      <c r="E9" s="280"/>
      <c r="F9" s="84"/>
      <c r="G9" s="280"/>
      <c r="H9" s="84"/>
      <c r="I9" s="280"/>
      <c r="J9" s="84"/>
      <c r="K9" s="280"/>
    </row>
    <row r="10" spans="1:11" ht="30" customHeight="1" x14ac:dyDescent="0.25">
      <c r="A10" s="22" t="s">
        <v>21</v>
      </c>
      <c r="B10" s="18"/>
      <c r="C10" s="19" t="s">
        <v>529</v>
      </c>
      <c r="D10" s="18"/>
      <c r="E10" s="40" t="s">
        <v>19</v>
      </c>
      <c r="F10" s="32"/>
      <c r="G10" s="32"/>
      <c r="H10" s="32"/>
      <c r="I10" s="193">
        <v>210</v>
      </c>
      <c r="J10" s="32"/>
      <c r="K10" s="31">
        <f t="shared" ref="K10:K18" si="0">G10*I10</f>
        <v>0</v>
      </c>
    </row>
    <row r="11" spans="1:11" ht="30" x14ac:dyDescent="0.25">
      <c r="A11" s="22" t="s">
        <v>22</v>
      </c>
      <c r="B11" s="43"/>
      <c r="C11" s="23" t="s">
        <v>530</v>
      </c>
      <c r="D11" s="43"/>
      <c r="E11" s="40" t="s">
        <v>19</v>
      </c>
      <c r="F11" s="31"/>
      <c r="G11" s="31"/>
      <c r="H11" s="31"/>
      <c r="I11" s="190">
        <v>140</v>
      </c>
      <c r="J11" s="31"/>
      <c r="K11" s="31">
        <f t="shared" si="0"/>
        <v>0</v>
      </c>
    </row>
    <row r="12" spans="1:11" ht="45" x14ac:dyDescent="0.25">
      <c r="A12" s="22" t="s">
        <v>23</v>
      </c>
      <c r="B12" s="43"/>
      <c r="C12" s="23" t="s">
        <v>531</v>
      </c>
      <c r="D12" s="43"/>
      <c r="E12" s="40" t="s">
        <v>19</v>
      </c>
      <c r="F12" s="31"/>
      <c r="G12" s="31"/>
      <c r="H12" s="31"/>
      <c r="I12" s="190">
        <v>140</v>
      </c>
      <c r="J12" s="31"/>
      <c r="K12" s="31">
        <f t="shared" si="0"/>
        <v>0</v>
      </c>
    </row>
    <row r="13" spans="1:11" ht="30" x14ac:dyDescent="0.25">
      <c r="A13" s="22" t="s">
        <v>34</v>
      </c>
      <c r="B13" s="43"/>
      <c r="C13" s="23" t="s">
        <v>532</v>
      </c>
      <c r="D13" s="43"/>
      <c r="E13" s="40" t="s">
        <v>19</v>
      </c>
      <c r="F13" s="31"/>
      <c r="G13" s="31"/>
      <c r="H13" s="31"/>
      <c r="I13" s="190">
        <v>160</v>
      </c>
      <c r="J13" s="31"/>
      <c r="K13" s="31">
        <f t="shared" si="0"/>
        <v>0</v>
      </c>
    </row>
    <row r="14" spans="1:11" ht="30" customHeight="1" x14ac:dyDescent="0.25">
      <c r="A14" s="22" t="s">
        <v>24</v>
      </c>
      <c r="B14" s="43"/>
      <c r="C14" s="23" t="s">
        <v>533</v>
      </c>
      <c r="D14" s="43"/>
      <c r="E14" s="40" t="s">
        <v>19</v>
      </c>
      <c r="F14" s="31"/>
      <c r="G14" s="31"/>
      <c r="H14" s="31"/>
      <c r="I14" s="190">
        <v>110</v>
      </c>
      <c r="J14" s="31"/>
      <c r="K14" s="31">
        <f t="shared" si="0"/>
        <v>0</v>
      </c>
    </row>
    <row r="15" spans="1:11" ht="45" x14ac:dyDescent="0.25">
      <c r="A15" s="22" t="s">
        <v>50</v>
      </c>
      <c r="B15" s="43"/>
      <c r="C15" s="23" t="s">
        <v>535</v>
      </c>
      <c r="D15" s="43"/>
      <c r="E15" s="40" t="s">
        <v>19</v>
      </c>
      <c r="F15" s="31"/>
      <c r="G15" s="31"/>
      <c r="H15" s="31"/>
      <c r="I15" s="190">
        <v>110</v>
      </c>
      <c r="J15" s="31"/>
      <c r="K15" s="31">
        <f t="shared" si="0"/>
        <v>0</v>
      </c>
    </row>
    <row r="16" spans="1:11" ht="45" x14ac:dyDescent="0.25">
      <c r="A16" s="22" t="s">
        <v>51</v>
      </c>
      <c r="B16" s="43"/>
      <c r="C16" s="23" t="s">
        <v>534</v>
      </c>
      <c r="D16" s="43"/>
      <c r="E16" s="40" t="s">
        <v>19</v>
      </c>
      <c r="F16" s="31"/>
      <c r="G16" s="31"/>
      <c r="H16" s="31"/>
      <c r="I16" s="190">
        <v>110</v>
      </c>
      <c r="J16" s="31"/>
      <c r="K16" s="31">
        <f t="shared" si="0"/>
        <v>0</v>
      </c>
    </row>
    <row r="17" spans="1:11" ht="45" x14ac:dyDescent="0.25">
      <c r="A17" s="22" t="s">
        <v>52</v>
      </c>
      <c r="B17" s="43"/>
      <c r="C17" s="23" t="s">
        <v>536</v>
      </c>
      <c r="D17" s="43"/>
      <c r="E17" s="40" t="s">
        <v>19</v>
      </c>
      <c r="F17" s="31"/>
      <c r="G17" s="31"/>
      <c r="H17" s="31"/>
      <c r="I17" s="190">
        <v>140</v>
      </c>
      <c r="J17" s="31"/>
      <c r="K17" s="31">
        <f t="shared" si="0"/>
        <v>0</v>
      </c>
    </row>
    <row r="18" spans="1:11" ht="75" x14ac:dyDescent="0.25">
      <c r="A18" s="22" t="s">
        <v>53</v>
      </c>
      <c r="B18" s="43"/>
      <c r="C18" s="23" t="s">
        <v>538</v>
      </c>
      <c r="D18" s="43"/>
      <c r="E18" s="40" t="s">
        <v>19</v>
      </c>
      <c r="F18" s="31"/>
      <c r="G18" s="31"/>
      <c r="H18" s="31"/>
      <c r="I18" s="190">
        <v>220</v>
      </c>
      <c r="J18" s="31"/>
      <c r="K18" s="31">
        <f t="shared" si="0"/>
        <v>0</v>
      </c>
    </row>
    <row r="19" spans="1:11" ht="75" x14ac:dyDescent="0.25">
      <c r="A19" s="20"/>
      <c r="B19" s="61"/>
      <c r="C19" s="21" t="s">
        <v>945</v>
      </c>
      <c r="D19" s="61"/>
      <c r="E19" s="62"/>
      <c r="F19" s="30"/>
      <c r="G19" s="30"/>
      <c r="H19" s="30"/>
      <c r="I19" s="191"/>
      <c r="J19" s="30"/>
      <c r="K19" s="30"/>
    </row>
    <row r="20" spans="1:11" x14ac:dyDescent="0.25">
      <c r="A20" s="18"/>
      <c r="B20" s="47"/>
      <c r="C20" s="19" t="s">
        <v>946</v>
      </c>
      <c r="D20" s="47"/>
      <c r="E20" s="38" t="s">
        <v>19</v>
      </c>
      <c r="F20" s="32"/>
      <c r="G20" s="32"/>
      <c r="H20" s="32"/>
      <c r="I20" s="193">
        <v>91</v>
      </c>
      <c r="J20" s="32"/>
      <c r="K20" s="32">
        <f t="shared" ref="K20" si="1">G20*I20</f>
        <v>0</v>
      </c>
    </row>
    <row r="21" spans="1:11" ht="75" x14ac:dyDescent="0.25">
      <c r="A21" s="20"/>
      <c r="B21" s="61"/>
      <c r="C21" s="21" t="s">
        <v>947</v>
      </c>
      <c r="D21" s="61"/>
      <c r="E21" s="62"/>
      <c r="F21" s="30"/>
      <c r="G21" s="30"/>
      <c r="H21" s="30"/>
      <c r="I21" s="191"/>
      <c r="J21" s="30"/>
      <c r="K21" s="30"/>
    </row>
    <row r="22" spans="1:11" x14ac:dyDescent="0.25">
      <c r="A22" s="15"/>
      <c r="B22" s="16"/>
      <c r="C22" s="17" t="s">
        <v>948</v>
      </c>
      <c r="D22" s="16"/>
      <c r="E22" s="36" t="s">
        <v>19</v>
      </c>
      <c r="F22" s="29"/>
      <c r="G22" s="29"/>
      <c r="H22" s="29"/>
      <c r="I22" s="192">
        <v>130</v>
      </c>
      <c r="J22" s="29"/>
      <c r="K22" s="29">
        <f t="shared" ref="K22:K23" si="2">G22*I22</f>
        <v>0</v>
      </c>
    </row>
    <row r="23" spans="1:11" x14ac:dyDescent="0.25">
      <c r="A23" s="18"/>
      <c r="B23" s="47"/>
      <c r="C23" s="19" t="s">
        <v>949</v>
      </c>
      <c r="D23" s="47"/>
      <c r="E23" s="38" t="s">
        <v>19</v>
      </c>
      <c r="F23" s="32"/>
      <c r="G23" s="32"/>
      <c r="H23" s="32"/>
      <c r="I23" s="193">
        <v>150</v>
      </c>
      <c r="J23" s="32"/>
      <c r="K23" s="32">
        <f t="shared" si="2"/>
        <v>0</v>
      </c>
    </row>
    <row r="24" spans="1:11" ht="75" x14ac:dyDescent="0.25">
      <c r="A24" s="20"/>
      <c r="B24" s="61"/>
      <c r="C24" s="21" t="s">
        <v>950</v>
      </c>
      <c r="D24" s="61"/>
      <c r="E24" s="62"/>
      <c r="F24" s="30"/>
      <c r="G24" s="30"/>
      <c r="H24" s="30"/>
      <c r="I24" s="191"/>
      <c r="J24" s="30"/>
      <c r="K24" s="30"/>
    </row>
    <row r="25" spans="1:11" x14ac:dyDescent="0.25">
      <c r="A25" s="18"/>
      <c r="B25" s="47"/>
      <c r="C25" s="19" t="s">
        <v>951</v>
      </c>
      <c r="D25" s="47"/>
      <c r="E25" s="38" t="s">
        <v>19</v>
      </c>
      <c r="F25" s="32"/>
      <c r="G25" s="32"/>
      <c r="H25" s="32"/>
      <c r="I25" s="193">
        <v>110</v>
      </c>
      <c r="J25" s="32"/>
      <c r="K25" s="32">
        <f t="shared" ref="K25:K26" si="3">G25*I25</f>
        <v>0</v>
      </c>
    </row>
    <row r="26" spans="1:11" ht="45" x14ac:dyDescent="0.25">
      <c r="A26" s="22"/>
      <c r="B26" s="43"/>
      <c r="C26" s="23" t="s">
        <v>952</v>
      </c>
      <c r="D26" s="43"/>
      <c r="E26" s="40" t="s">
        <v>19</v>
      </c>
      <c r="F26" s="31"/>
      <c r="G26" s="31"/>
      <c r="H26" s="31"/>
      <c r="I26" s="190">
        <v>118</v>
      </c>
      <c r="J26" s="31"/>
      <c r="K26" s="31">
        <f t="shared" si="3"/>
        <v>0</v>
      </c>
    </row>
    <row r="27" spans="1:11" ht="60" x14ac:dyDescent="0.25">
      <c r="A27" s="20"/>
      <c r="B27" s="61"/>
      <c r="C27" s="21" t="s">
        <v>953</v>
      </c>
      <c r="D27" s="61"/>
      <c r="E27" s="62"/>
      <c r="F27" s="30"/>
      <c r="G27" s="30"/>
      <c r="H27" s="30"/>
      <c r="I27" s="191"/>
      <c r="J27" s="30"/>
      <c r="K27" s="30"/>
    </row>
    <row r="28" spans="1:11" x14ac:dyDescent="0.25">
      <c r="A28" s="15"/>
      <c r="B28" s="16"/>
      <c r="C28" s="17" t="s">
        <v>954</v>
      </c>
      <c r="D28" s="16"/>
      <c r="E28" s="36" t="s">
        <v>19</v>
      </c>
      <c r="F28" s="29"/>
      <c r="G28" s="29"/>
      <c r="H28" s="29"/>
      <c r="I28" s="192">
        <v>75</v>
      </c>
      <c r="J28" s="29"/>
      <c r="K28" s="29">
        <f t="shared" ref="K28:K29" si="4">G28*I28</f>
        <v>0</v>
      </c>
    </row>
    <row r="29" spans="1:11" x14ac:dyDescent="0.25">
      <c r="A29" s="18"/>
      <c r="B29" s="47"/>
      <c r="C29" s="19" t="s">
        <v>955</v>
      </c>
      <c r="D29" s="47"/>
      <c r="E29" s="38" t="s">
        <v>62</v>
      </c>
      <c r="F29" s="32"/>
      <c r="G29" s="32"/>
      <c r="H29" s="32"/>
      <c r="I29" s="193">
        <v>50</v>
      </c>
      <c r="J29" s="32"/>
      <c r="K29" s="32">
        <f t="shared" si="4"/>
        <v>0</v>
      </c>
    </row>
    <row r="30" spans="1:11" ht="30" x14ac:dyDescent="0.25">
      <c r="A30" s="20"/>
      <c r="B30" s="61"/>
      <c r="C30" s="21" t="s">
        <v>956</v>
      </c>
      <c r="D30" s="61"/>
      <c r="E30" s="62"/>
      <c r="F30" s="30"/>
      <c r="G30" s="30"/>
      <c r="H30" s="30"/>
      <c r="I30" s="191"/>
      <c r="J30" s="30"/>
      <c r="K30" s="30"/>
    </row>
    <row r="31" spans="1:11" x14ac:dyDescent="0.25">
      <c r="A31" s="15"/>
      <c r="B31" s="16"/>
      <c r="C31" s="17" t="s">
        <v>957</v>
      </c>
      <c r="D31" s="16"/>
      <c r="E31" s="36" t="s">
        <v>62</v>
      </c>
      <c r="F31" s="29"/>
      <c r="G31" s="29"/>
      <c r="H31" s="29"/>
      <c r="I31" s="192">
        <v>65</v>
      </c>
      <c r="J31" s="29"/>
      <c r="K31" s="29">
        <f t="shared" ref="K31:K33" si="5">G31*I31</f>
        <v>0</v>
      </c>
    </row>
    <row r="32" spans="1:11" x14ac:dyDescent="0.25">
      <c r="A32" s="15"/>
      <c r="B32" s="16"/>
      <c r="C32" s="17" t="s">
        <v>958</v>
      </c>
      <c r="D32" s="16"/>
      <c r="E32" s="36" t="s">
        <v>62</v>
      </c>
      <c r="F32" s="29"/>
      <c r="G32" s="29"/>
      <c r="H32" s="29"/>
      <c r="I32" s="192">
        <v>65</v>
      </c>
      <c r="J32" s="29"/>
      <c r="K32" s="29">
        <f t="shared" si="5"/>
        <v>0</v>
      </c>
    </row>
    <row r="33" spans="1:11" x14ac:dyDescent="0.25">
      <c r="A33" s="18"/>
      <c r="B33" s="47"/>
      <c r="C33" s="19" t="s">
        <v>959</v>
      </c>
      <c r="D33" s="47"/>
      <c r="E33" s="38" t="s">
        <v>62</v>
      </c>
      <c r="F33" s="32"/>
      <c r="G33" s="32"/>
      <c r="H33" s="32"/>
      <c r="I33" s="193">
        <v>65</v>
      </c>
      <c r="J33" s="32"/>
      <c r="K33" s="32">
        <f t="shared" si="5"/>
        <v>0</v>
      </c>
    </row>
    <row r="34" spans="1:11" ht="30" x14ac:dyDescent="0.25">
      <c r="A34" s="20"/>
      <c r="B34" s="61"/>
      <c r="C34" s="21" t="s">
        <v>960</v>
      </c>
      <c r="D34" s="61"/>
      <c r="E34" s="62"/>
      <c r="F34" s="30"/>
      <c r="G34" s="30"/>
      <c r="H34" s="30"/>
      <c r="I34" s="191"/>
      <c r="J34" s="30"/>
      <c r="K34" s="30"/>
    </row>
    <row r="35" spans="1:11" x14ac:dyDescent="0.25">
      <c r="A35" s="15"/>
      <c r="B35" s="16"/>
      <c r="C35" s="17" t="s">
        <v>957</v>
      </c>
      <c r="D35" s="16"/>
      <c r="E35" s="36" t="s">
        <v>62</v>
      </c>
      <c r="F35" s="29"/>
      <c r="G35" s="29"/>
      <c r="H35" s="29"/>
      <c r="I35" s="192">
        <v>65</v>
      </c>
      <c r="J35" s="29"/>
      <c r="K35" s="29">
        <f t="shared" ref="K35:K37" si="6">G35*I35</f>
        <v>0</v>
      </c>
    </row>
    <row r="36" spans="1:11" x14ac:dyDescent="0.25">
      <c r="A36" s="15"/>
      <c r="B36" s="16"/>
      <c r="C36" s="17" t="s">
        <v>958</v>
      </c>
      <c r="D36" s="16"/>
      <c r="E36" s="36" t="s">
        <v>62</v>
      </c>
      <c r="F36" s="29"/>
      <c r="G36" s="29"/>
      <c r="H36" s="29"/>
      <c r="I36" s="192">
        <v>65</v>
      </c>
      <c r="J36" s="29"/>
      <c r="K36" s="29">
        <f t="shared" si="6"/>
        <v>0</v>
      </c>
    </row>
    <row r="37" spans="1:11" x14ac:dyDescent="0.25">
      <c r="A37" s="18"/>
      <c r="B37" s="47"/>
      <c r="C37" s="19" t="s">
        <v>959</v>
      </c>
      <c r="D37" s="47"/>
      <c r="E37" s="38" t="s">
        <v>62</v>
      </c>
      <c r="F37" s="32"/>
      <c r="G37" s="32"/>
      <c r="H37" s="32"/>
      <c r="I37" s="193">
        <v>65</v>
      </c>
      <c r="J37" s="32"/>
      <c r="K37" s="32">
        <f t="shared" si="6"/>
        <v>0</v>
      </c>
    </row>
    <row r="38" spans="1:11" ht="7.5" customHeight="1" x14ac:dyDescent="0.25"/>
    <row r="39" spans="1:11" x14ac:dyDescent="0.25">
      <c r="A39" s="281" t="s">
        <v>49</v>
      </c>
      <c r="B39" s="281"/>
      <c r="C39" s="281"/>
      <c r="D39" s="281"/>
      <c r="E39" s="281"/>
      <c r="F39" s="16"/>
      <c r="G39" s="282">
        <f>SUM(K10:K18)</f>
        <v>0</v>
      </c>
      <c r="H39" s="282"/>
      <c r="I39" s="282"/>
      <c r="J39" s="282"/>
      <c r="K39" s="282"/>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19"/>
  <sheetViews>
    <sheetView showGridLines="0" showZeros="0" view="pageLayout" zoomScaleNormal="100" workbookViewId="0">
      <selection activeCell="I35" sqref="I3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263</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264</v>
      </c>
      <c r="B3" s="288"/>
      <c r="C3" s="288"/>
      <c r="D3" s="288"/>
      <c r="E3" s="288"/>
      <c r="F3" s="288"/>
      <c r="G3" s="288"/>
      <c r="H3" s="288"/>
      <c r="I3" s="288"/>
      <c r="J3" s="288"/>
      <c r="K3" s="288"/>
    </row>
    <row r="4" spans="1:11" ht="210" customHeight="1" x14ac:dyDescent="0.25">
      <c r="A4" s="15" t="s">
        <v>17</v>
      </c>
      <c r="B4" s="15"/>
      <c r="C4" s="285" t="s">
        <v>602</v>
      </c>
      <c r="D4" s="285"/>
      <c r="E4" s="285"/>
      <c r="F4" s="285"/>
      <c r="G4" s="285"/>
      <c r="H4" s="285"/>
      <c r="I4" s="285"/>
      <c r="J4" s="285"/>
      <c r="K4" s="285"/>
    </row>
    <row r="5" spans="1:11" ht="90" customHeight="1" x14ac:dyDescent="0.25">
      <c r="A5" s="15"/>
      <c r="B5" s="15"/>
      <c r="C5" s="285" t="s">
        <v>1244</v>
      </c>
      <c r="D5" s="285"/>
      <c r="E5" s="285"/>
      <c r="F5" s="285"/>
      <c r="G5" s="285"/>
      <c r="H5" s="285"/>
      <c r="I5" s="285"/>
      <c r="J5" s="285"/>
      <c r="K5" s="285"/>
    </row>
    <row r="6" spans="1:11" ht="90" customHeight="1" x14ac:dyDescent="0.25">
      <c r="A6" s="15"/>
      <c r="B6" s="15"/>
      <c r="C6" s="285" t="s">
        <v>1245</v>
      </c>
      <c r="D6" s="285"/>
      <c r="E6" s="285"/>
      <c r="F6" s="285"/>
      <c r="G6" s="285"/>
      <c r="H6" s="285"/>
      <c r="I6" s="285"/>
      <c r="J6" s="285"/>
      <c r="K6" s="285"/>
    </row>
    <row r="7" spans="1:11" ht="45" customHeight="1" x14ac:dyDescent="0.25">
      <c r="A7" s="25"/>
      <c r="B7" s="25"/>
      <c r="C7" s="287" t="s">
        <v>599</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x14ac:dyDescent="0.25">
      <c r="A9" s="286" t="s">
        <v>36</v>
      </c>
      <c r="B9" s="35"/>
      <c r="C9" s="280" t="s">
        <v>15</v>
      </c>
      <c r="D9" s="35"/>
      <c r="E9" s="279" t="s">
        <v>261</v>
      </c>
      <c r="F9" s="35"/>
      <c r="G9" s="280" t="s">
        <v>16</v>
      </c>
      <c r="H9" s="35"/>
      <c r="I9" s="279" t="s">
        <v>262</v>
      </c>
      <c r="J9" s="35"/>
      <c r="K9" s="279" t="s">
        <v>122</v>
      </c>
    </row>
    <row r="10" spans="1:11" x14ac:dyDescent="0.25">
      <c r="A10" s="286"/>
      <c r="B10" s="35"/>
      <c r="C10" s="280"/>
      <c r="D10" s="35"/>
      <c r="E10" s="280"/>
      <c r="F10" s="35"/>
      <c r="G10" s="280"/>
      <c r="H10" s="35"/>
      <c r="I10" s="280"/>
      <c r="J10" s="35"/>
      <c r="K10" s="280"/>
    </row>
    <row r="11" spans="1:11" ht="18.75" hidden="1" x14ac:dyDescent="0.25">
      <c r="A11" s="142"/>
      <c r="B11" s="167"/>
      <c r="C11" s="144" t="s">
        <v>765</v>
      </c>
      <c r="D11" s="167"/>
      <c r="E11" s="143"/>
      <c r="F11" s="167"/>
      <c r="G11" s="143"/>
      <c r="H11" s="167"/>
      <c r="I11" s="143"/>
      <c r="J11" s="167"/>
      <c r="K11" s="143"/>
    </row>
    <row r="12" spans="1:11" ht="60" hidden="1" x14ac:dyDescent="0.25">
      <c r="A12" s="46" t="s">
        <v>623</v>
      </c>
      <c r="B12" s="47"/>
      <c r="C12" s="48" t="s">
        <v>624</v>
      </c>
      <c r="D12" s="47"/>
      <c r="E12" s="32" t="s">
        <v>65</v>
      </c>
      <c r="F12" s="32"/>
      <c r="G12" s="32"/>
      <c r="H12" s="32"/>
      <c r="I12" s="186">
        <v>15</v>
      </c>
      <c r="J12" s="32"/>
      <c r="K12" s="32">
        <f>G12*I12</f>
        <v>0</v>
      </c>
    </row>
    <row r="13" spans="1:11" ht="30" hidden="1" x14ac:dyDescent="0.25">
      <c r="A13" s="20"/>
      <c r="B13" s="66"/>
      <c r="C13" s="21" t="s">
        <v>603</v>
      </c>
      <c r="D13" s="61"/>
      <c r="E13" s="62"/>
      <c r="F13" s="30"/>
      <c r="G13" s="30"/>
      <c r="H13" s="30"/>
      <c r="I13" s="191"/>
      <c r="J13" s="30"/>
      <c r="K13" s="30"/>
    </row>
    <row r="14" spans="1:11" hidden="1" x14ac:dyDescent="0.25">
      <c r="A14" s="15"/>
      <c r="B14" s="42"/>
      <c r="C14" s="17" t="s">
        <v>604</v>
      </c>
      <c r="D14" s="16"/>
      <c r="E14" s="36" t="s">
        <v>65</v>
      </c>
      <c r="F14" s="29"/>
      <c r="G14" s="29"/>
      <c r="H14" s="29"/>
      <c r="I14" s="192">
        <v>80</v>
      </c>
      <c r="J14" s="29"/>
      <c r="K14" s="29">
        <f>G14*I14</f>
        <v>0</v>
      </c>
    </row>
    <row r="15" spans="1:11" hidden="1" x14ac:dyDescent="0.25">
      <c r="A15" s="18"/>
      <c r="B15" s="26"/>
      <c r="C15" s="19" t="s">
        <v>605</v>
      </c>
      <c r="D15" s="47"/>
      <c r="E15" s="38" t="s">
        <v>65</v>
      </c>
      <c r="F15" s="32"/>
      <c r="G15" s="32"/>
      <c r="H15" s="32"/>
      <c r="I15" s="193">
        <v>120</v>
      </c>
      <c r="J15" s="32"/>
      <c r="K15" s="32">
        <f>G15*I15</f>
        <v>0</v>
      </c>
    </row>
    <row r="16" spans="1:11" ht="30" hidden="1" x14ac:dyDescent="0.25">
      <c r="A16" s="15"/>
      <c r="B16" s="42"/>
      <c r="C16" s="17" t="s">
        <v>606</v>
      </c>
      <c r="D16" s="16"/>
      <c r="E16" s="36"/>
      <c r="F16" s="29"/>
      <c r="G16" s="29"/>
      <c r="H16" s="29"/>
      <c r="I16" s="192"/>
      <c r="J16" s="29"/>
      <c r="K16" s="29"/>
    </row>
    <row r="17" spans="1:11" hidden="1" x14ac:dyDescent="0.25">
      <c r="A17" s="15"/>
      <c r="B17" s="42"/>
      <c r="C17" s="17" t="s">
        <v>604</v>
      </c>
      <c r="D17" s="16"/>
      <c r="E17" s="36" t="s">
        <v>65</v>
      </c>
      <c r="F17" s="29"/>
      <c r="G17" s="29"/>
      <c r="H17" s="29"/>
      <c r="I17" s="192"/>
      <c r="J17" s="29"/>
      <c r="K17" s="29">
        <f t="shared" ref="K17:K26" si="0">G17*I17</f>
        <v>0</v>
      </c>
    </row>
    <row r="18" spans="1:11" hidden="1" x14ac:dyDescent="0.25">
      <c r="A18" s="18"/>
      <c r="B18" s="26"/>
      <c r="C18" s="19" t="s">
        <v>605</v>
      </c>
      <c r="D18" s="47"/>
      <c r="E18" s="38" t="s">
        <v>65</v>
      </c>
      <c r="F18" s="32"/>
      <c r="G18" s="32"/>
      <c r="H18" s="32"/>
      <c r="I18" s="193"/>
      <c r="J18" s="32"/>
      <c r="K18" s="32">
        <f t="shared" si="0"/>
        <v>0</v>
      </c>
    </row>
    <row r="19" spans="1:11" ht="60" hidden="1" x14ac:dyDescent="0.25">
      <c r="A19" s="22"/>
      <c r="B19" s="27"/>
      <c r="C19" s="49" t="s">
        <v>318</v>
      </c>
      <c r="D19" s="43"/>
      <c r="E19" s="31" t="s">
        <v>65</v>
      </c>
      <c r="F19" s="31"/>
      <c r="G19" s="31"/>
      <c r="H19" s="31"/>
      <c r="I19" s="187">
        <v>5</v>
      </c>
      <c r="J19" s="31"/>
      <c r="K19" s="31">
        <f t="shared" si="0"/>
        <v>0</v>
      </c>
    </row>
    <row r="20" spans="1:11" ht="60" hidden="1" x14ac:dyDescent="0.25">
      <c r="A20" s="22"/>
      <c r="B20" s="27"/>
      <c r="C20" s="49" t="s">
        <v>289</v>
      </c>
      <c r="D20" s="43"/>
      <c r="E20" s="31" t="s">
        <v>65</v>
      </c>
      <c r="F20" s="31"/>
      <c r="G20" s="31"/>
      <c r="H20" s="31"/>
      <c r="I20" s="187">
        <v>5</v>
      </c>
      <c r="J20" s="31"/>
      <c r="K20" s="31">
        <f t="shared" si="0"/>
        <v>0</v>
      </c>
    </row>
    <row r="21" spans="1:11" ht="45" hidden="1" customHeight="1" x14ac:dyDescent="0.25">
      <c r="A21" s="22"/>
      <c r="B21" s="27"/>
      <c r="C21" s="49" t="s">
        <v>290</v>
      </c>
      <c r="D21" s="43"/>
      <c r="E21" s="31" t="s">
        <v>65</v>
      </c>
      <c r="F21" s="31"/>
      <c r="G21" s="31"/>
      <c r="H21" s="31"/>
      <c r="I21" s="187">
        <v>5</v>
      </c>
      <c r="J21" s="31"/>
      <c r="K21" s="31">
        <f t="shared" si="0"/>
        <v>0</v>
      </c>
    </row>
    <row r="22" spans="1:11" ht="60" hidden="1" x14ac:dyDescent="0.25">
      <c r="A22" s="22"/>
      <c r="B22" s="27"/>
      <c r="C22" s="49" t="s">
        <v>291</v>
      </c>
      <c r="D22" s="43"/>
      <c r="E22" s="31" t="s">
        <v>333</v>
      </c>
      <c r="F22" s="31"/>
      <c r="G22" s="31"/>
      <c r="H22" s="31"/>
      <c r="I22" s="187">
        <v>5</v>
      </c>
      <c r="J22" s="31"/>
      <c r="K22" s="31">
        <f t="shared" si="0"/>
        <v>0</v>
      </c>
    </row>
    <row r="23" spans="1:11" ht="75" hidden="1" x14ac:dyDescent="0.25">
      <c r="A23" s="22"/>
      <c r="B23" s="27"/>
      <c r="C23" s="49" t="s">
        <v>319</v>
      </c>
      <c r="D23" s="43"/>
      <c r="E23" s="31" t="s">
        <v>65</v>
      </c>
      <c r="F23" s="31"/>
      <c r="G23" s="31"/>
      <c r="H23" s="31"/>
      <c r="I23" s="187">
        <v>5</v>
      </c>
      <c r="J23" s="31"/>
      <c r="K23" s="31">
        <f t="shared" si="0"/>
        <v>0</v>
      </c>
    </row>
    <row r="24" spans="1:11" ht="45" hidden="1" customHeight="1" x14ac:dyDescent="0.25">
      <c r="A24" s="22"/>
      <c r="B24" s="27"/>
      <c r="C24" s="49" t="s">
        <v>288</v>
      </c>
      <c r="D24" s="43"/>
      <c r="E24" s="31" t="s">
        <v>65</v>
      </c>
      <c r="F24" s="31"/>
      <c r="G24" s="31"/>
      <c r="H24" s="31"/>
      <c r="I24" s="187">
        <v>5</v>
      </c>
      <c r="J24" s="31"/>
      <c r="K24" s="31">
        <f t="shared" si="0"/>
        <v>0</v>
      </c>
    </row>
    <row r="25" spans="1:11" ht="75" hidden="1" x14ac:dyDescent="0.25">
      <c r="A25" s="22"/>
      <c r="B25" s="27"/>
      <c r="C25" s="49" t="s">
        <v>314</v>
      </c>
      <c r="D25" s="43"/>
      <c r="E25" s="31" t="s">
        <v>333</v>
      </c>
      <c r="F25" s="31"/>
      <c r="G25" s="31"/>
      <c r="H25" s="31"/>
      <c r="I25" s="187">
        <v>5</v>
      </c>
      <c r="J25" s="31"/>
      <c r="K25" s="31">
        <f t="shared" si="0"/>
        <v>0</v>
      </c>
    </row>
    <row r="26" spans="1:11" ht="60" hidden="1" x14ac:dyDescent="0.25">
      <c r="A26" s="22"/>
      <c r="B26" s="27"/>
      <c r="C26" s="49" t="s">
        <v>315</v>
      </c>
      <c r="D26" s="43"/>
      <c r="E26" s="31" t="s">
        <v>65</v>
      </c>
      <c r="F26" s="31"/>
      <c r="G26" s="31"/>
      <c r="H26" s="31"/>
      <c r="I26" s="187">
        <v>5</v>
      </c>
      <c r="J26" s="31"/>
      <c r="K26" s="31">
        <f t="shared" si="0"/>
        <v>0</v>
      </c>
    </row>
    <row r="27" spans="1:11" ht="18.75" hidden="1" x14ac:dyDescent="0.25">
      <c r="A27" s="18"/>
      <c r="B27" s="26"/>
      <c r="C27" s="140" t="s">
        <v>746</v>
      </c>
      <c r="D27" s="47"/>
      <c r="E27" s="38"/>
      <c r="F27" s="32"/>
      <c r="G27" s="32"/>
      <c r="H27" s="32"/>
      <c r="I27" s="193"/>
      <c r="J27" s="32"/>
      <c r="K27" s="32"/>
    </row>
    <row r="28" spans="1:11" ht="150" hidden="1" x14ac:dyDescent="0.25">
      <c r="A28" s="64" t="s">
        <v>18</v>
      </c>
      <c r="B28" s="15"/>
      <c r="C28" s="17" t="s">
        <v>510</v>
      </c>
      <c r="D28" s="15"/>
      <c r="E28" s="36"/>
      <c r="F28" s="29"/>
      <c r="G28" s="29"/>
      <c r="H28" s="29"/>
      <c r="I28" s="192"/>
      <c r="J28" s="29"/>
      <c r="K28" s="29">
        <f t="shared" ref="K28:K54" si="1">G28*I28</f>
        <v>0</v>
      </c>
    </row>
    <row r="29" spans="1:11" hidden="1" x14ac:dyDescent="0.25">
      <c r="A29" s="15"/>
      <c r="B29" s="42"/>
      <c r="C29" s="17" t="s">
        <v>265</v>
      </c>
      <c r="D29" s="16"/>
      <c r="E29" s="36" t="s">
        <v>65</v>
      </c>
      <c r="F29" s="29"/>
      <c r="G29" s="29"/>
      <c r="H29" s="29"/>
      <c r="I29" s="192">
        <v>1200</v>
      </c>
      <c r="J29" s="29"/>
      <c r="K29" s="29">
        <f t="shared" si="1"/>
        <v>0</v>
      </c>
    </row>
    <row r="30" spans="1:11" hidden="1" x14ac:dyDescent="0.25">
      <c r="A30" s="15"/>
      <c r="B30" s="42"/>
      <c r="C30" s="17" t="s">
        <v>266</v>
      </c>
      <c r="D30" s="16"/>
      <c r="E30" s="36" t="s">
        <v>65</v>
      </c>
      <c r="F30" s="29"/>
      <c r="G30" s="29"/>
      <c r="H30" s="29"/>
      <c r="I30" s="192">
        <v>1200</v>
      </c>
      <c r="J30" s="29"/>
      <c r="K30" s="29">
        <f t="shared" si="1"/>
        <v>0</v>
      </c>
    </row>
    <row r="31" spans="1:11" hidden="1" x14ac:dyDescent="0.25">
      <c r="A31" s="18"/>
      <c r="B31" s="26"/>
      <c r="C31" s="19" t="s">
        <v>552</v>
      </c>
      <c r="D31" s="47"/>
      <c r="E31" s="38" t="s">
        <v>65</v>
      </c>
      <c r="F31" s="32"/>
      <c r="G31" s="32"/>
      <c r="H31" s="32"/>
      <c r="I31" s="193">
        <v>2600</v>
      </c>
      <c r="J31" s="32"/>
      <c r="K31" s="32">
        <f t="shared" si="1"/>
        <v>0</v>
      </c>
    </row>
    <row r="32" spans="1:11" ht="135" hidden="1" customHeight="1" x14ac:dyDescent="0.25">
      <c r="A32" s="20" t="s">
        <v>20</v>
      </c>
      <c r="B32" s="66"/>
      <c r="C32" s="21" t="s">
        <v>267</v>
      </c>
      <c r="D32" s="61"/>
      <c r="E32" s="62"/>
      <c r="F32" s="30"/>
      <c r="G32" s="30"/>
      <c r="H32" s="30"/>
      <c r="I32" s="191"/>
      <c r="J32" s="30"/>
      <c r="K32" s="30">
        <f t="shared" si="1"/>
        <v>0</v>
      </c>
    </row>
    <row r="33" spans="1:11" hidden="1" x14ac:dyDescent="0.25">
      <c r="A33" s="18"/>
      <c r="B33" s="26"/>
      <c r="C33" s="19" t="s">
        <v>268</v>
      </c>
      <c r="D33" s="47"/>
      <c r="E33" s="38" t="s">
        <v>65</v>
      </c>
      <c r="F33" s="32"/>
      <c r="G33" s="32"/>
      <c r="H33" s="32"/>
      <c r="I33" s="193"/>
      <c r="J33" s="32"/>
      <c r="K33" s="32">
        <f t="shared" si="1"/>
        <v>0</v>
      </c>
    </row>
    <row r="34" spans="1:11" ht="135" x14ac:dyDescent="0.25">
      <c r="A34" s="20" t="s">
        <v>642</v>
      </c>
      <c r="B34" s="66"/>
      <c r="C34" s="21" t="s">
        <v>1476</v>
      </c>
      <c r="D34" s="61"/>
      <c r="E34" s="62"/>
      <c r="F34" s="30"/>
      <c r="G34" s="30"/>
      <c r="H34" s="30"/>
      <c r="I34" s="191"/>
      <c r="J34" s="30"/>
      <c r="K34" s="30">
        <f t="shared" si="1"/>
        <v>0</v>
      </c>
    </row>
    <row r="35" spans="1:11" x14ac:dyDescent="0.25">
      <c r="A35" s="18"/>
      <c r="B35" s="26"/>
      <c r="C35" s="19" t="s">
        <v>1475</v>
      </c>
      <c r="D35" s="47"/>
      <c r="E35" s="38" t="s">
        <v>65</v>
      </c>
      <c r="F35" s="32"/>
      <c r="G35" s="32">
        <v>1</v>
      </c>
      <c r="H35" s="32"/>
      <c r="I35" s="193"/>
      <c r="J35" s="32"/>
      <c r="K35" s="32">
        <f t="shared" si="1"/>
        <v>0</v>
      </c>
    </row>
    <row r="36" spans="1:11" ht="120" hidden="1" customHeight="1" x14ac:dyDescent="0.25">
      <c r="A36" s="18" t="s">
        <v>18</v>
      </c>
      <c r="B36" s="26"/>
      <c r="C36" s="172" t="s">
        <v>1236</v>
      </c>
      <c r="D36" s="47"/>
      <c r="E36" s="38" t="s">
        <v>65</v>
      </c>
      <c r="F36" s="32"/>
      <c r="G36" s="32"/>
      <c r="H36" s="32"/>
      <c r="I36" s="198">
        <v>1500</v>
      </c>
      <c r="J36" s="32"/>
      <c r="K36" s="32">
        <f>G36*I36</f>
        <v>0</v>
      </c>
    </row>
    <row r="37" spans="1:11" ht="150" hidden="1" x14ac:dyDescent="0.25">
      <c r="A37" s="20" t="s">
        <v>23</v>
      </c>
      <c r="B37" s="66"/>
      <c r="C37" s="72" t="s">
        <v>270</v>
      </c>
      <c r="D37" s="61"/>
      <c r="E37" s="62"/>
      <c r="F37" s="30"/>
      <c r="G37" s="30"/>
      <c r="H37" s="30"/>
      <c r="I37" s="191"/>
      <c r="J37" s="30"/>
      <c r="K37" s="30">
        <f t="shared" si="1"/>
        <v>0</v>
      </c>
    </row>
    <row r="38" spans="1:11" hidden="1" x14ac:dyDescent="0.25">
      <c r="A38" s="15"/>
      <c r="B38" s="42"/>
      <c r="C38" s="17" t="s">
        <v>271</v>
      </c>
      <c r="D38" s="16"/>
      <c r="E38" s="36" t="s">
        <v>65</v>
      </c>
      <c r="F38" s="29"/>
      <c r="G38" s="29"/>
      <c r="H38" s="29"/>
      <c r="I38" s="192">
        <v>1500</v>
      </c>
      <c r="J38" s="29"/>
      <c r="K38" s="29">
        <f t="shared" si="1"/>
        <v>0</v>
      </c>
    </row>
    <row r="39" spans="1:11" hidden="1" x14ac:dyDescent="0.25">
      <c r="A39" s="15"/>
      <c r="B39" s="42"/>
      <c r="C39" s="17" t="s">
        <v>272</v>
      </c>
      <c r="D39" s="16"/>
      <c r="E39" s="36" t="s">
        <v>65</v>
      </c>
      <c r="F39" s="29"/>
      <c r="G39" s="29"/>
      <c r="H39" s="29"/>
      <c r="I39" s="192">
        <v>1550</v>
      </c>
      <c r="J39" s="29"/>
      <c r="K39" s="29">
        <f t="shared" si="1"/>
        <v>0</v>
      </c>
    </row>
    <row r="40" spans="1:11" hidden="1" x14ac:dyDescent="0.25">
      <c r="A40" s="18"/>
      <c r="B40" s="26"/>
      <c r="C40" s="19" t="s">
        <v>273</v>
      </c>
      <c r="D40" s="47"/>
      <c r="E40" s="38" t="s">
        <v>65</v>
      </c>
      <c r="F40" s="32"/>
      <c r="G40" s="32"/>
      <c r="H40" s="32"/>
      <c r="I40" s="193">
        <v>1600</v>
      </c>
      <c r="J40" s="32"/>
      <c r="K40" s="32">
        <f t="shared" si="1"/>
        <v>0</v>
      </c>
    </row>
    <row r="41" spans="1:11" ht="60" hidden="1" x14ac:dyDescent="0.25">
      <c r="A41" s="20" t="s">
        <v>34</v>
      </c>
      <c r="B41" s="66"/>
      <c r="C41" s="72" t="s">
        <v>274</v>
      </c>
      <c r="D41" s="61"/>
      <c r="E41" s="62"/>
      <c r="F41" s="30"/>
      <c r="G41" s="30"/>
      <c r="H41" s="30"/>
      <c r="I41" s="191"/>
      <c r="J41" s="30"/>
      <c r="K41" s="30">
        <f t="shared" si="1"/>
        <v>0</v>
      </c>
    </row>
    <row r="42" spans="1:11" hidden="1" x14ac:dyDescent="0.25">
      <c r="A42" s="15"/>
      <c r="B42" s="42"/>
      <c r="C42" s="17" t="s">
        <v>275</v>
      </c>
      <c r="D42" s="16"/>
      <c r="E42" s="36" t="s">
        <v>65</v>
      </c>
      <c r="F42" s="29"/>
      <c r="G42" s="29"/>
      <c r="H42" s="29"/>
      <c r="I42" s="192">
        <v>800</v>
      </c>
      <c r="J42" s="29"/>
      <c r="K42" s="29">
        <f t="shared" si="1"/>
        <v>0</v>
      </c>
    </row>
    <row r="43" spans="1:11" hidden="1" x14ac:dyDescent="0.25">
      <c r="A43" s="18"/>
      <c r="B43" s="26"/>
      <c r="C43" s="19" t="s">
        <v>276</v>
      </c>
      <c r="D43" s="47"/>
      <c r="E43" s="38" t="s">
        <v>65</v>
      </c>
      <c r="F43" s="32"/>
      <c r="G43" s="32"/>
      <c r="H43" s="32"/>
      <c r="I43" s="193">
        <v>830</v>
      </c>
      <c r="J43" s="32"/>
      <c r="K43" s="32">
        <f t="shared" si="1"/>
        <v>0</v>
      </c>
    </row>
    <row r="44" spans="1:11" ht="60" hidden="1" customHeight="1" x14ac:dyDescent="0.25">
      <c r="A44" s="20" t="s">
        <v>20</v>
      </c>
      <c r="B44" s="66"/>
      <c r="C44" s="72" t="s">
        <v>628</v>
      </c>
      <c r="D44" s="61"/>
      <c r="E44" s="62"/>
      <c r="F44" s="30"/>
      <c r="G44" s="30"/>
      <c r="H44" s="30"/>
      <c r="I44" s="191"/>
      <c r="J44" s="30"/>
      <c r="K44" s="30">
        <f t="shared" si="1"/>
        <v>0</v>
      </c>
    </row>
    <row r="45" spans="1:11" ht="15" hidden="1" customHeight="1" x14ac:dyDescent="0.25">
      <c r="A45" s="15"/>
      <c r="B45" s="42"/>
      <c r="C45" s="17" t="s">
        <v>629</v>
      </c>
      <c r="D45" s="16"/>
      <c r="E45" s="36" t="s">
        <v>65</v>
      </c>
      <c r="F45" s="29"/>
      <c r="G45" s="29"/>
      <c r="H45" s="29"/>
      <c r="I45" s="192">
        <v>750</v>
      </c>
      <c r="J45" s="29"/>
      <c r="K45" s="29">
        <f t="shared" si="1"/>
        <v>0</v>
      </c>
    </row>
    <row r="46" spans="1:11" hidden="1" x14ac:dyDescent="0.25">
      <c r="A46" s="18"/>
      <c r="B46" s="26"/>
      <c r="C46" s="19" t="s">
        <v>630</v>
      </c>
      <c r="D46" s="47"/>
      <c r="E46" s="38" t="s">
        <v>65</v>
      </c>
      <c r="F46" s="32"/>
      <c r="G46" s="32"/>
      <c r="H46" s="32"/>
      <c r="I46" s="193">
        <v>800</v>
      </c>
      <c r="J46" s="32"/>
      <c r="K46" s="32">
        <f t="shared" si="1"/>
        <v>0</v>
      </c>
    </row>
    <row r="47" spans="1:11" ht="45" hidden="1" x14ac:dyDescent="0.25">
      <c r="A47" s="22" t="s">
        <v>24</v>
      </c>
      <c r="B47" s="27"/>
      <c r="C47" s="23" t="s">
        <v>542</v>
      </c>
      <c r="D47" s="43"/>
      <c r="E47" s="40" t="s">
        <v>65</v>
      </c>
      <c r="F47" s="31"/>
      <c r="G47" s="31"/>
      <c r="H47" s="31"/>
      <c r="I47" s="190">
        <v>250</v>
      </c>
      <c r="J47" s="31"/>
      <c r="K47" s="31">
        <f t="shared" si="1"/>
        <v>0</v>
      </c>
    </row>
    <row r="48" spans="1:11" ht="150" hidden="1" customHeight="1" x14ac:dyDescent="0.25">
      <c r="A48" s="22"/>
      <c r="B48" s="27"/>
      <c r="C48" s="49" t="s">
        <v>329</v>
      </c>
      <c r="D48" s="43"/>
      <c r="E48" s="31" t="s">
        <v>65</v>
      </c>
      <c r="F48" s="31"/>
      <c r="G48" s="31"/>
      <c r="H48" s="31"/>
      <c r="I48" s="187">
        <v>2500</v>
      </c>
      <c r="J48" s="31"/>
      <c r="K48" s="31">
        <f t="shared" si="1"/>
        <v>0</v>
      </c>
    </row>
    <row r="49" spans="1:11" ht="150" hidden="1" customHeight="1" x14ac:dyDescent="0.25">
      <c r="A49" s="22"/>
      <c r="B49" s="27"/>
      <c r="C49" s="49" t="s">
        <v>330</v>
      </c>
      <c r="D49" s="43"/>
      <c r="E49" s="31" t="s">
        <v>65</v>
      </c>
      <c r="F49" s="31"/>
      <c r="G49" s="31"/>
      <c r="H49" s="31"/>
      <c r="I49" s="187">
        <v>3000</v>
      </c>
      <c r="J49" s="31"/>
      <c r="K49" s="31">
        <f t="shared" si="1"/>
        <v>0</v>
      </c>
    </row>
    <row r="50" spans="1:11" ht="120" hidden="1" x14ac:dyDescent="0.25">
      <c r="A50" s="22"/>
      <c r="B50" s="27"/>
      <c r="C50" s="49" t="s">
        <v>331</v>
      </c>
      <c r="D50" s="43"/>
      <c r="E50" s="31" t="s">
        <v>65</v>
      </c>
      <c r="F50" s="31"/>
      <c r="G50" s="31"/>
      <c r="H50" s="31"/>
      <c r="I50" s="187">
        <v>1000</v>
      </c>
      <c r="J50" s="31"/>
      <c r="K50" s="31">
        <f t="shared" si="1"/>
        <v>0</v>
      </c>
    </row>
    <row r="51" spans="1:11" ht="120" hidden="1" x14ac:dyDescent="0.25">
      <c r="A51" s="22"/>
      <c r="B51" s="27"/>
      <c r="C51" s="49" t="s">
        <v>332</v>
      </c>
      <c r="D51" s="43"/>
      <c r="E51" s="31" t="s">
        <v>65</v>
      </c>
      <c r="F51" s="31"/>
      <c r="G51" s="31"/>
      <c r="H51" s="31"/>
      <c r="I51" s="187">
        <v>1200</v>
      </c>
      <c r="J51" s="31"/>
      <c r="K51" s="31">
        <f t="shared" si="1"/>
        <v>0</v>
      </c>
    </row>
    <row r="52" spans="1:11" ht="30" hidden="1" x14ac:dyDescent="0.25">
      <c r="A52" s="22" t="s">
        <v>50</v>
      </c>
      <c r="B52" s="27"/>
      <c r="C52" s="23" t="s">
        <v>541</v>
      </c>
      <c r="D52" s="43"/>
      <c r="E52" s="40" t="s">
        <v>65</v>
      </c>
      <c r="F52" s="31"/>
      <c r="G52" s="31"/>
      <c r="H52" s="31"/>
      <c r="I52" s="190">
        <v>850</v>
      </c>
      <c r="J52" s="31"/>
      <c r="K52" s="31">
        <f t="shared" si="1"/>
        <v>0</v>
      </c>
    </row>
    <row r="53" spans="1:11" ht="105" hidden="1" customHeight="1" x14ac:dyDescent="0.25">
      <c r="A53" s="22"/>
      <c r="B53" s="27"/>
      <c r="C53" s="49" t="s">
        <v>303</v>
      </c>
      <c r="D53" s="43"/>
      <c r="E53" s="31" t="s">
        <v>62</v>
      </c>
      <c r="F53" s="31"/>
      <c r="G53" s="31"/>
      <c r="H53" s="31"/>
      <c r="I53" s="187">
        <v>60</v>
      </c>
      <c r="J53" s="31"/>
      <c r="K53" s="31">
        <f t="shared" si="1"/>
        <v>0</v>
      </c>
    </row>
    <row r="54" spans="1:11" ht="105" hidden="1" customHeight="1" x14ac:dyDescent="0.25">
      <c r="A54" s="22"/>
      <c r="B54" s="27"/>
      <c r="C54" s="49" t="s">
        <v>313</v>
      </c>
      <c r="D54" s="43"/>
      <c r="E54" s="31" t="s">
        <v>333</v>
      </c>
      <c r="F54" s="31"/>
      <c r="G54" s="31"/>
      <c r="H54" s="31"/>
      <c r="I54" s="187">
        <v>140</v>
      </c>
      <c r="J54" s="31"/>
      <c r="K54" s="31">
        <f t="shared" si="1"/>
        <v>0</v>
      </c>
    </row>
    <row r="55" spans="1:11" ht="105" hidden="1" x14ac:dyDescent="0.25">
      <c r="A55" s="20"/>
      <c r="B55" s="66"/>
      <c r="C55" s="163" t="s">
        <v>961</v>
      </c>
      <c r="D55" s="61"/>
      <c r="E55" s="30"/>
      <c r="F55" s="30"/>
      <c r="G55" s="30"/>
      <c r="H55" s="30"/>
      <c r="I55" s="188"/>
      <c r="J55" s="30"/>
      <c r="K55" s="30"/>
    </row>
    <row r="56" spans="1:11" hidden="1" x14ac:dyDescent="0.25">
      <c r="A56" s="15"/>
      <c r="B56" s="42"/>
      <c r="C56" s="153" t="s">
        <v>962</v>
      </c>
      <c r="D56" s="16"/>
      <c r="E56" s="29" t="s">
        <v>333</v>
      </c>
      <c r="F56" s="29"/>
      <c r="G56" s="29"/>
      <c r="H56" s="29"/>
      <c r="I56" s="189">
        <v>120</v>
      </c>
      <c r="J56" s="29"/>
      <c r="K56" s="29">
        <f t="shared" ref="K56:K60" si="2">G56*I56</f>
        <v>0</v>
      </c>
    </row>
    <row r="57" spans="1:11" hidden="1" x14ac:dyDescent="0.25">
      <c r="A57" s="15"/>
      <c r="B57" s="42"/>
      <c r="C57" s="153" t="s">
        <v>963</v>
      </c>
      <c r="D57" s="16"/>
      <c r="E57" s="29" t="s">
        <v>333</v>
      </c>
      <c r="F57" s="29"/>
      <c r="G57" s="29"/>
      <c r="H57" s="29"/>
      <c r="I57" s="189">
        <v>130</v>
      </c>
      <c r="J57" s="29"/>
      <c r="K57" s="29">
        <f t="shared" si="2"/>
        <v>0</v>
      </c>
    </row>
    <row r="58" spans="1:11" hidden="1" x14ac:dyDescent="0.25">
      <c r="A58" s="15"/>
      <c r="B58" s="42"/>
      <c r="C58" s="153" t="s">
        <v>964</v>
      </c>
      <c r="D58" s="16"/>
      <c r="E58" s="29" t="s">
        <v>333</v>
      </c>
      <c r="F58" s="29"/>
      <c r="G58" s="29"/>
      <c r="H58" s="29"/>
      <c r="I58" s="189">
        <v>155</v>
      </c>
      <c r="J58" s="29"/>
      <c r="K58" s="29">
        <f t="shared" si="2"/>
        <v>0</v>
      </c>
    </row>
    <row r="59" spans="1:11" hidden="1" x14ac:dyDescent="0.25">
      <c r="A59" s="15"/>
      <c r="B59" s="42"/>
      <c r="C59" s="153" t="s">
        <v>965</v>
      </c>
      <c r="D59" s="16"/>
      <c r="E59" s="29" t="s">
        <v>333</v>
      </c>
      <c r="F59" s="29"/>
      <c r="G59" s="29"/>
      <c r="H59" s="29"/>
      <c r="I59" s="189">
        <v>200</v>
      </c>
      <c r="J59" s="29"/>
      <c r="K59" s="29">
        <f t="shared" si="2"/>
        <v>0</v>
      </c>
    </row>
    <row r="60" spans="1:11" hidden="1" x14ac:dyDescent="0.25">
      <c r="A60" s="18"/>
      <c r="B60" s="26"/>
      <c r="C60" s="48" t="s">
        <v>966</v>
      </c>
      <c r="D60" s="47"/>
      <c r="E60" s="32" t="s">
        <v>333</v>
      </c>
      <c r="F60" s="32"/>
      <c r="G60" s="32"/>
      <c r="H60" s="32"/>
      <c r="I60" s="186">
        <v>225</v>
      </c>
      <c r="J60" s="32"/>
      <c r="K60" s="32">
        <f t="shared" si="2"/>
        <v>0</v>
      </c>
    </row>
    <row r="61" spans="1:11" ht="90" hidden="1" x14ac:dyDescent="0.25">
      <c r="A61" s="20"/>
      <c r="B61" s="66"/>
      <c r="C61" s="163" t="s">
        <v>967</v>
      </c>
      <c r="D61" s="61"/>
      <c r="E61" s="30"/>
      <c r="F61" s="30"/>
      <c r="G61" s="30"/>
      <c r="H61" s="30"/>
      <c r="I61" s="188"/>
      <c r="J61" s="30"/>
      <c r="K61" s="30"/>
    </row>
    <row r="62" spans="1:11" hidden="1" x14ac:dyDescent="0.25">
      <c r="A62" s="15"/>
      <c r="B62" s="42"/>
      <c r="C62" s="153" t="s">
        <v>962</v>
      </c>
      <c r="D62" s="16"/>
      <c r="E62" s="29" t="s">
        <v>333</v>
      </c>
      <c r="F62" s="29"/>
      <c r="G62" s="29"/>
      <c r="H62" s="29"/>
      <c r="I62" s="189">
        <v>130</v>
      </c>
      <c r="J62" s="29"/>
      <c r="K62" s="29">
        <f t="shared" ref="K62:K66" si="3">G62*I62</f>
        <v>0</v>
      </c>
    </row>
    <row r="63" spans="1:11" hidden="1" x14ac:dyDescent="0.25">
      <c r="A63" s="15"/>
      <c r="B63" s="42"/>
      <c r="C63" s="153" t="s">
        <v>963</v>
      </c>
      <c r="D63" s="16"/>
      <c r="E63" s="29" t="s">
        <v>333</v>
      </c>
      <c r="F63" s="29"/>
      <c r="G63" s="29"/>
      <c r="H63" s="29"/>
      <c r="I63" s="189">
        <v>140</v>
      </c>
      <c r="J63" s="29"/>
      <c r="K63" s="29">
        <f t="shared" si="3"/>
        <v>0</v>
      </c>
    </row>
    <row r="64" spans="1:11" hidden="1" x14ac:dyDescent="0.25">
      <c r="A64" s="15"/>
      <c r="B64" s="42"/>
      <c r="C64" s="153" t="s">
        <v>964</v>
      </c>
      <c r="D64" s="16"/>
      <c r="E64" s="29" t="s">
        <v>333</v>
      </c>
      <c r="F64" s="29"/>
      <c r="G64" s="29"/>
      <c r="H64" s="29"/>
      <c r="I64" s="189">
        <v>205</v>
      </c>
      <c r="J64" s="29"/>
      <c r="K64" s="29">
        <f t="shared" si="3"/>
        <v>0</v>
      </c>
    </row>
    <row r="65" spans="1:11" hidden="1" x14ac:dyDescent="0.25">
      <c r="A65" s="15"/>
      <c r="B65" s="42"/>
      <c r="C65" s="153" t="s">
        <v>965</v>
      </c>
      <c r="D65" s="16"/>
      <c r="E65" s="29" t="s">
        <v>333</v>
      </c>
      <c r="F65" s="29"/>
      <c r="G65" s="29"/>
      <c r="H65" s="29"/>
      <c r="I65" s="189">
        <v>220</v>
      </c>
      <c r="J65" s="29"/>
      <c r="K65" s="29">
        <f t="shared" si="3"/>
        <v>0</v>
      </c>
    </row>
    <row r="66" spans="1:11" hidden="1" x14ac:dyDescent="0.25">
      <c r="A66" s="18"/>
      <c r="B66" s="26"/>
      <c r="C66" s="48" t="s">
        <v>966</v>
      </c>
      <c r="D66" s="47"/>
      <c r="E66" s="32" t="s">
        <v>333</v>
      </c>
      <c r="F66" s="32"/>
      <c r="G66" s="32"/>
      <c r="H66" s="32"/>
      <c r="I66" s="186">
        <v>380</v>
      </c>
      <c r="J66" s="32"/>
      <c r="K66" s="32">
        <f t="shared" si="3"/>
        <v>0</v>
      </c>
    </row>
    <row r="67" spans="1:11" ht="75" hidden="1" x14ac:dyDescent="0.25">
      <c r="A67" s="20"/>
      <c r="B67" s="66"/>
      <c r="C67" s="163" t="s">
        <v>977</v>
      </c>
      <c r="D67" s="61"/>
      <c r="E67" s="30"/>
      <c r="F67" s="30"/>
      <c r="G67" s="30"/>
      <c r="H67" s="30"/>
      <c r="I67" s="188"/>
      <c r="J67" s="30"/>
      <c r="K67" s="30"/>
    </row>
    <row r="68" spans="1:11" hidden="1" x14ac:dyDescent="0.25">
      <c r="A68" s="15"/>
      <c r="B68" s="42"/>
      <c r="C68" s="153" t="s">
        <v>978</v>
      </c>
      <c r="D68" s="16"/>
      <c r="E68" s="29" t="s">
        <v>333</v>
      </c>
      <c r="F68" s="29"/>
      <c r="G68" s="29"/>
      <c r="H68" s="29"/>
      <c r="I68" s="189">
        <v>200</v>
      </c>
      <c r="J68" s="29"/>
      <c r="K68" s="29">
        <f t="shared" ref="K68:K69" si="4">G68*I68</f>
        <v>0</v>
      </c>
    </row>
    <row r="69" spans="1:11" hidden="1" x14ac:dyDescent="0.25">
      <c r="A69" s="18"/>
      <c r="B69" s="26"/>
      <c r="C69" s="48" t="s">
        <v>979</v>
      </c>
      <c r="D69" s="47"/>
      <c r="E69" s="32" t="s">
        <v>333</v>
      </c>
      <c r="F69" s="32"/>
      <c r="G69" s="32"/>
      <c r="H69" s="32"/>
      <c r="I69" s="186">
        <v>290</v>
      </c>
      <c r="J69" s="32"/>
      <c r="K69" s="32">
        <f t="shared" si="4"/>
        <v>0</v>
      </c>
    </row>
    <row r="70" spans="1:11" ht="75" hidden="1" x14ac:dyDescent="0.25">
      <c r="A70" s="20"/>
      <c r="B70" s="66"/>
      <c r="C70" s="163" t="s">
        <v>980</v>
      </c>
      <c r="D70" s="61"/>
      <c r="E70" s="30"/>
      <c r="F70" s="30"/>
      <c r="G70" s="30"/>
      <c r="H70" s="30"/>
      <c r="I70" s="188"/>
      <c r="J70" s="30"/>
      <c r="K70" s="30"/>
    </row>
    <row r="71" spans="1:11" hidden="1" x14ac:dyDescent="0.25">
      <c r="A71" s="15"/>
      <c r="B71" s="42"/>
      <c r="C71" s="153" t="s">
        <v>978</v>
      </c>
      <c r="D71" s="16"/>
      <c r="E71" s="29" t="s">
        <v>333</v>
      </c>
      <c r="F71" s="29"/>
      <c r="G71" s="29"/>
      <c r="H71" s="29"/>
      <c r="I71" s="189">
        <v>200</v>
      </c>
      <c r="J71" s="29"/>
      <c r="K71" s="29">
        <f t="shared" ref="K71:K72" si="5">G71*I71</f>
        <v>0</v>
      </c>
    </row>
    <row r="72" spans="1:11" hidden="1" x14ac:dyDescent="0.25">
      <c r="A72" s="18"/>
      <c r="B72" s="26"/>
      <c r="C72" s="48" t="s">
        <v>979</v>
      </c>
      <c r="D72" s="47"/>
      <c r="E72" s="32" t="s">
        <v>333</v>
      </c>
      <c r="F72" s="32"/>
      <c r="G72" s="32"/>
      <c r="H72" s="32"/>
      <c r="I72" s="186">
        <v>290</v>
      </c>
      <c r="J72" s="32"/>
      <c r="K72" s="32">
        <f t="shared" si="5"/>
        <v>0</v>
      </c>
    </row>
    <row r="73" spans="1:11" ht="120" hidden="1" x14ac:dyDescent="0.25">
      <c r="A73" s="20"/>
      <c r="B73" s="66"/>
      <c r="C73" s="163" t="s">
        <v>1042</v>
      </c>
      <c r="D73" s="61"/>
      <c r="E73" s="30"/>
      <c r="F73" s="30"/>
      <c r="G73" s="30"/>
      <c r="H73" s="30"/>
      <c r="I73" s="188"/>
      <c r="J73" s="30"/>
      <c r="K73" s="30"/>
    </row>
    <row r="74" spans="1:11" ht="30" hidden="1" x14ac:dyDescent="0.25">
      <c r="A74" s="15"/>
      <c r="B74" s="42"/>
      <c r="C74" s="153" t="s">
        <v>1043</v>
      </c>
      <c r="D74" s="16"/>
      <c r="E74" s="29" t="s">
        <v>333</v>
      </c>
      <c r="F74" s="29"/>
      <c r="G74" s="29"/>
      <c r="H74" s="29"/>
      <c r="I74" s="189">
        <v>190</v>
      </c>
      <c r="J74" s="29"/>
      <c r="K74" s="29">
        <f t="shared" ref="K74:K83" si="6">G74*I74</f>
        <v>0</v>
      </c>
    </row>
    <row r="75" spans="1:11" ht="30" hidden="1" x14ac:dyDescent="0.25">
      <c r="A75" s="15"/>
      <c r="B75" s="42"/>
      <c r="C75" s="153" t="s">
        <v>1044</v>
      </c>
      <c r="D75" s="16"/>
      <c r="E75" s="29" t="s">
        <v>333</v>
      </c>
      <c r="F75" s="29"/>
      <c r="G75" s="29"/>
      <c r="H75" s="29"/>
      <c r="I75" s="189">
        <v>190</v>
      </c>
      <c r="J75" s="29"/>
      <c r="K75" s="29">
        <f t="shared" si="6"/>
        <v>0</v>
      </c>
    </row>
    <row r="76" spans="1:11" ht="30" hidden="1" x14ac:dyDescent="0.25">
      <c r="A76" s="15"/>
      <c r="B76" s="42"/>
      <c r="C76" s="153" t="s">
        <v>1045</v>
      </c>
      <c r="D76" s="16"/>
      <c r="E76" s="29" t="s">
        <v>333</v>
      </c>
      <c r="F76" s="29"/>
      <c r="G76" s="29"/>
      <c r="H76" s="29"/>
      <c r="I76" s="189">
        <v>190</v>
      </c>
      <c r="J76" s="29"/>
      <c r="K76" s="29">
        <f t="shared" si="6"/>
        <v>0</v>
      </c>
    </row>
    <row r="77" spans="1:11" ht="30" hidden="1" x14ac:dyDescent="0.25">
      <c r="A77" s="15"/>
      <c r="B77" s="42"/>
      <c r="C77" s="153" t="s">
        <v>1046</v>
      </c>
      <c r="D77" s="16"/>
      <c r="E77" s="29" t="s">
        <v>333</v>
      </c>
      <c r="F77" s="29"/>
      <c r="G77" s="29"/>
      <c r="H77" s="29"/>
      <c r="I77" s="189">
        <v>190</v>
      </c>
      <c r="J77" s="29"/>
      <c r="K77" s="29">
        <f t="shared" si="6"/>
        <v>0</v>
      </c>
    </row>
    <row r="78" spans="1:11" ht="30" hidden="1" x14ac:dyDescent="0.25">
      <c r="A78" s="15"/>
      <c r="B78" s="42"/>
      <c r="C78" s="153" t="s">
        <v>1047</v>
      </c>
      <c r="D78" s="16"/>
      <c r="E78" s="29" t="s">
        <v>333</v>
      </c>
      <c r="F78" s="29"/>
      <c r="G78" s="29"/>
      <c r="H78" s="29"/>
      <c r="I78" s="189">
        <v>190</v>
      </c>
      <c r="J78" s="29"/>
      <c r="K78" s="29">
        <f t="shared" si="6"/>
        <v>0</v>
      </c>
    </row>
    <row r="79" spans="1:11" ht="30" hidden="1" x14ac:dyDescent="0.25">
      <c r="A79" s="15"/>
      <c r="B79" s="42"/>
      <c r="C79" s="153" t="s">
        <v>1048</v>
      </c>
      <c r="D79" s="16"/>
      <c r="E79" s="29" t="s">
        <v>333</v>
      </c>
      <c r="F79" s="29"/>
      <c r="G79" s="29"/>
      <c r="H79" s="29"/>
      <c r="I79" s="189">
        <v>190</v>
      </c>
      <c r="J79" s="29"/>
      <c r="K79" s="29">
        <f t="shared" si="6"/>
        <v>0</v>
      </c>
    </row>
    <row r="80" spans="1:11" ht="30" hidden="1" x14ac:dyDescent="0.25">
      <c r="A80" s="15"/>
      <c r="B80" s="42"/>
      <c r="C80" s="153" t="s">
        <v>1049</v>
      </c>
      <c r="D80" s="16"/>
      <c r="E80" s="29" t="s">
        <v>333</v>
      </c>
      <c r="F80" s="29"/>
      <c r="G80" s="29"/>
      <c r="H80" s="29"/>
      <c r="I80" s="189">
        <v>190</v>
      </c>
      <c r="J80" s="29"/>
      <c r="K80" s="29">
        <f t="shared" si="6"/>
        <v>0</v>
      </c>
    </row>
    <row r="81" spans="1:11" ht="30" hidden="1" x14ac:dyDescent="0.25">
      <c r="A81" s="15"/>
      <c r="B81" s="42"/>
      <c r="C81" s="153" t="s">
        <v>1050</v>
      </c>
      <c r="D81" s="16"/>
      <c r="E81" s="29" t="s">
        <v>333</v>
      </c>
      <c r="F81" s="29"/>
      <c r="G81" s="29"/>
      <c r="H81" s="29"/>
      <c r="I81" s="189">
        <v>190</v>
      </c>
      <c r="J81" s="29"/>
      <c r="K81" s="29">
        <f t="shared" si="6"/>
        <v>0</v>
      </c>
    </row>
    <row r="82" spans="1:11" ht="30" hidden="1" x14ac:dyDescent="0.25">
      <c r="A82" s="15"/>
      <c r="B82" s="42"/>
      <c r="C82" s="153" t="s">
        <v>1051</v>
      </c>
      <c r="D82" s="16"/>
      <c r="E82" s="29" t="s">
        <v>333</v>
      </c>
      <c r="F82" s="29"/>
      <c r="G82" s="29"/>
      <c r="H82" s="29"/>
      <c r="I82" s="189">
        <v>190</v>
      </c>
      <c r="J82" s="29"/>
      <c r="K82" s="29">
        <f t="shared" si="6"/>
        <v>0</v>
      </c>
    </row>
    <row r="83" spans="1:11" ht="30" hidden="1" x14ac:dyDescent="0.25">
      <c r="A83" s="18"/>
      <c r="B83" s="26"/>
      <c r="C83" s="48" t="s">
        <v>1052</v>
      </c>
      <c r="D83" s="47"/>
      <c r="E83" s="32" t="s">
        <v>333</v>
      </c>
      <c r="F83" s="32"/>
      <c r="G83" s="32"/>
      <c r="H83" s="32"/>
      <c r="I83" s="186">
        <v>190</v>
      </c>
      <c r="J83" s="32"/>
      <c r="K83" s="32">
        <f t="shared" si="6"/>
        <v>0</v>
      </c>
    </row>
    <row r="84" spans="1:11" ht="18.75" hidden="1" x14ac:dyDescent="0.25">
      <c r="A84" s="18"/>
      <c r="B84" s="26"/>
      <c r="C84" s="140" t="s">
        <v>749</v>
      </c>
      <c r="D84" s="47"/>
      <c r="E84" s="38"/>
      <c r="F84" s="32"/>
      <c r="G84" s="32"/>
      <c r="H84" s="32"/>
      <c r="I84" s="193"/>
      <c r="J84" s="32"/>
      <c r="K84" s="32"/>
    </row>
    <row r="85" spans="1:11" ht="120" hidden="1" customHeight="1" x14ac:dyDescent="0.25">
      <c r="A85" s="46" t="s">
        <v>625</v>
      </c>
      <c r="B85" s="43"/>
      <c r="C85" s="132" t="s">
        <v>626</v>
      </c>
      <c r="D85" s="43"/>
      <c r="E85" s="40" t="s">
        <v>19</v>
      </c>
      <c r="F85" s="43"/>
      <c r="G85" s="31"/>
      <c r="H85" s="31"/>
      <c r="I85" s="199">
        <v>90</v>
      </c>
      <c r="J85" s="31"/>
      <c r="K85" s="31">
        <f t="shared" ref="K85:K105" si="7">G85*I85</f>
        <v>0</v>
      </c>
    </row>
    <row r="86" spans="1:11" ht="90" hidden="1" x14ac:dyDescent="0.25">
      <c r="A86" s="22"/>
      <c r="B86" s="27"/>
      <c r="C86" s="49" t="s">
        <v>310</v>
      </c>
      <c r="D86" s="43"/>
      <c r="E86" s="31" t="s">
        <v>333</v>
      </c>
      <c r="F86" s="31"/>
      <c r="G86" s="31"/>
      <c r="H86" s="31"/>
      <c r="I86" s="187">
        <v>300</v>
      </c>
      <c r="J86" s="31"/>
      <c r="K86" s="31">
        <f t="shared" si="7"/>
        <v>0</v>
      </c>
    </row>
    <row r="87" spans="1:11" ht="90" hidden="1" x14ac:dyDescent="0.25">
      <c r="A87" s="22"/>
      <c r="B87" s="27"/>
      <c r="C87" s="49" t="s">
        <v>311</v>
      </c>
      <c r="D87" s="43"/>
      <c r="E87" s="31" t="s">
        <v>333</v>
      </c>
      <c r="F87" s="31"/>
      <c r="G87" s="31"/>
      <c r="H87" s="31"/>
      <c r="I87" s="187">
        <v>400</v>
      </c>
      <c r="J87" s="31"/>
      <c r="K87" s="31">
        <f t="shared" si="7"/>
        <v>0</v>
      </c>
    </row>
    <row r="88" spans="1:11" ht="75" hidden="1" x14ac:dyDescent="0.25">
      <c r="A88" s="22"/>
      <c r="B88" s="27"/>
      <c r="C88" s="49" t="s">
        <v>312</v>
      </c>
      <c r="D88" s="43"/>
      <c r="E88" s="31" t="s">
        <v>65</v>
      </c>
      <c r="F88" s="31"/>
      <c r="G88" s="31"/>
      <c r="H88" s="31"/>
      <c r="I88" s="187">
        <v>50</v>
      </c>
      <c r="J88" s="31"/>
      <c r="K88" s="31">
        <f t="shared" si="7"/>
        <v>0</v>
      </c>
    </row>
    <row r="89" spans="1:11" ht="45" hidden="1" customHeight="1" x14ac:dyDescent="0.25">
      <c r="A89" s="20" t="s">
        <v>52</v>
      </c>
      <c r="B89" s="66"/>
      <c r="C89" s="21" t="s">
        <v>543</v>
      </c>
      <c r="D89" s="61"/>
      <c r="E89" s="62" t="s">
        <v>65</v>
      </c>
      <c r="F89" s="30"/>
      <c r="G89" s="30"/>
      <c r="H89" s="30"/>
      <c r="I89" s="191">
        <v>180</v>
      </c>
      <c r="J89" s="30"/>
      <c r="K89" s="30">
        <f t="shared" si="7"/>
        <v>0</v>
      </c>
    </row>
    <row r="90" spans="1:11" ht="108" hidden="1" customHeight="1" x14ac:dyDescent="0.25">
      <c r="A90" s="15" t="s">
        <v>53</v>
      </c>
      <c r="B90" s="42"/>
      <c r="C90" s="17" t="s">
        <v>1436</v>
      </c>
      <c r="D90" s="16"/>
      <c r="E90" s="36"/>
      <c r="F90" s="29"/>
      <c r="G90" s="29"/>
      <c r="H90" s="29"/>
      <c r="I90" s="192"/>
      <c r="J90" s="29"/>
      <c r="K90" s="29">
        <f t="shared" si="7"/>
        <v>0</v>
      </c>
    </row>
    <row r="91" spans="1:11" ht="120" hidden="1" x14ac:dyDescent="0.25">
      <c r="A91" s="15" t="s">
        <v>54</v>
      </c>
      <c r="B91" s="42"/>
      <c r="C91" s="244" t="s">
        <v>277</v>
      </c>
      <c r="D91" s="16"/>
      <c r="E91" s="29" t="s">
        <v>65</v>
      </c>
      <c r="F91" s="29"/>
      <c r="G91" s="29"/>
      <c r="H91" s="29"/>
      <c r="I91" s="189">
        <v>40</v>
      </c>
      <c r="J91" s="29"/>
      <c r="K91" s="29">
        <f t="shared" si="7"/>
        <v>0</v>
      </c>
    </row>
    <row r="92" spans="1:11" ht="105" hidden="1" x14ac:dyDescent="0.25">
      <c r="A92" s="15" t="s">
        <v>56</v>
      </c>
      <c r="B92" s="42"/>
      <c r="C92" s="244" t="s">
        <v>279</v>
      </c>
      <c r="D92" s="16"/>
      <c r="E92" s="29" t="s">
        <v>65</v>
      </c>
      <c r="F92" s="29"/>
      <c r="G92" s="29"/>
      <c r="H92" s="29"/>
      <c r="I92" s="189">
        <v>300</v>
      </c>
      <c r="J92" s="29"/>
      <c r="K92" s="29">
        <f t="shared" si="7"/>
        <v>0</v>
      </c>
    </row>
    <row r="93" spans="1:11" ht="90" hidden="1" x14ac:dyDescent="0.25">
      <c r="A93" s="15" t="s">
        <v>643</v>
      </c>
      <c r="B93" s="42"/>
      <c r="C93" s="244" t="s">
        <v>1290</v>
      </c>
      <c r="D93" s="16"/>
      <c r="E93" s="29" t="s">
        <v>62</v>
      </c>
      <c r="F93" s="29"/>
      <c r="G93" s="29"/>
      <c r="H93" s="29"/>
      <c r="I93" s="189">
        <v>15</v>
      </c>
      <c r="J93" s="29"/>
      <c r="K93" s="29">
        <f t="shared" si="7"/>
        <v>0</v>
      </c>
    </row>
    <row r="94" spans="1:11" ht="120" hidden="1" x14ac:dyDescent="0.25">
      <c r="A94" s="15" t="s">
        <v>75</v>
      </c>
      <c r="B94" s="42"/>
      <c r="C94" s="244" t="s">
        <v>280</v>
      </c>
      <c r="D94" s="16"/>
      <c r="E94" s="29" t="s">
        <v>65</v>
      </c>
      <c r="F94" s="29"/>
      <c r="G94" s="29"/>
      <c r="H94" s="29"/>
      <c r="I94" s="189">
        <v>50</v>
      </c>
      <c r="J94" s="29"/>
      <c r="K94" s="29">
        <f t="shared" si="7"/>
        <v>0</v>
      </c>
    </row>
    <row r="95" spans="1:11" ht="90" hidden="1" x14ac:dyDescent="0.25">
      <c r="A95" s="15" t="s">
        <v>76</v>
      </c>
      <c r="B95" s="42"/>
      <c r="C95" s="244" t="s">
        <v>281</v>
      </c>
      <c r="D95" s="16"/>
      <c r="E95" s="29" t="s">
        <v>333</v>
      </c>
      <c r="F95" s="29"/>
      <c r="G95" s="29"/>
      <c r="H95" s="29"/>
      <c r="I95" s="189">
        <v>70</v>
      </c>
      <c r="J95" s="29"/>
      <c r="K95" s="29">
        <f t="shared" si="7"/>
        <v>0</v>
      </c>
    </row>
    <row r="96" spans="1:11" ht="90" hidden="1" x14ac:dyDescent="0.25">
      <c r="A96" s="15" t="s">
        <v>93</v>
      </c>
      <c r="B96" s="42"/>
      <c r="C96" s="244" t="s">
        <v>282</v>
      </c>
      <c r="D96" s="16"/>
      <c r="E96" s="29" t="s">
        <v>333</v>
      </c>
      <c r="F96" s="29"/>
      <c r="G96" s="29"/>
      <c r="H96" s="29"/>
      <c r="I96" s="189">
        <v>50</v>
      </c>
      <c r="J96" s="29"/>
      <c r="K96" s="29">
        <f t="shared" si="7"/>
        <v>0</v>
      </c>
    </row>
    <row r="97" spans="1:11" ht="75" hidden="1" x14ac:dyDescent="0.25">
      <c r="A97" s="15"/>
      <c r="B97" s="42"/>
      <c r="C97" s="244" t="s">
        <v>283</v>
      </c>
      <c r="D97" s="16"/>
      <c r="E97" s="29" t="s">
        <v>333</v>
      </c>
      <c r="F97" s="29"/>
      <c r="G97" s="29"/>
      <c r="H97" s="29"/>
      <c r="I97" s="189">
        <v>200</v>
      </c>
      <c r="J97" s="29"/>
      <c r="K97" s="29">
        <f t="shared" si="7"/>
        <v>0</v>
      </c>
    </row>
    <row r="98" spans="1:11" ht="90" hidden="1" customHeight="1" x14ac:dyDescent="0.25">
      <c r="A98" s="15"/>
      <c r="B98" s="42"/>
      <c r="C98" s="244" t="s">
        <v>284</v>
      </c>
      <c r="D98" s="16"/>
      <c r="E98" s="29" t="s">
        <v>333</v>
      </c>
      <c r="F98" s="29"/>
      <c r="G98" s="29"/>
      <c r="H98" s="29"/>
      <c r="I98" s="189">
        <v>250</v>
      </c>
      <c r="J98" s="29"/>
      <c r="K98" s="29">
        <f t="shared" si="7"/>
        <v>0</v>
      </c>
    </row>
    <row r="99" spans="1:11" ht="75" hidden="1" customHeight="1" x14ac:dyDescent="0.25">
      <c r="A99" s="15"/>
      <c r="B99" s="42"/>
      <c r="C99" s="244" t="s">
        <v>285</v>
      </c>
      <c r="D99" s="16"/>
      <c r="E99" s="29" t="s">
        <v>65</v>
      </c>
      <c r="F99" s="29"/>
      <c r="G99" s="29"/>
      <c r="H99" s="29"/>
      <c r="I99" s="189">
        <v>200</v>
      </c>
      <c r="J99" s="29"/>
      <c r="K99" s="29">
        <f t="shared" si="7"/>
        <v>0</v>
      </c>
    </row>
    <row r="100" spans="1:11" ht="90" hidden="1" customHeight="1" x14ac:dyDescent="0.25">
      <c r="A100" s="15"/>
      <c r="B100" s="42"/>
      <c r="C100" s="244" t="s">
        <v>286</v>
      </c>
      <c r="D100" s="16"/>
      <c r="E100" s="29" t="s">
        <v>333</v>
      </c>
      <c r="F100" s="29"/>
      <c r="G100" s="29"/>
      <c r="H100" s="29"/>
      <c r="I100" s="189">
        <v>250</v>
      </c>
      <c r="J100" s="29"/>
      <c r="K100" s="29">
        <f t="shared" si="7"/>
        <v>0</v>
      </c>
    </row>
    <row r="101" spans="1:11" ht="37.5" hidden="1" customHeight="1" x14ac:dyDescent="0.25">
      <c r="A101" s="15"/>
      <c r="B101" s="42"/>
      <c r="C101" s="244" t="s">
        <v>1434</v>
      </c>
      <c r="D101" s="16"/>
      <c r="E101" s="29" t="s">
        <v>65</v>
      </c>
      <c r="F101" s="29"/>
      <c r="G101" s="29"/>
      <c r="H101" s="29"/>
      <c r="I101" s="189">
        <v>370</v>
      </c>
      <c r="J101" s="29"/>
      <c r="K101" s="29">
        <f t="shared" si="7"/>
        <v>0</v>
      </c>
    </row>
    <row r="102" spans="1:11" ht="37.5" hidden="1" customHeight="1" x14ac:dyDescent="0.25">
      <c r="A102" s="15"/>
      <c r="B102" s="42"/>
      <c r="C102" s="244" t="s">
        <v>1435</v>
      </c>
      <c r="D102" s="16"/>
      <c r="E102" s="29" t="s">
        <v>65</v>
      </c>
      <c r="F102" s="29"/>
      <c r="G102" s="29"/>
      <c r="H102" s="29"/>
      <c r="I102" s="189">
        <v>330</v>
      </c>
      <c r="J102" s="29"/>
      <c r="K102" s="29">
        <f t="shared" si="7"/>
        <v>0</v>
      </c>
    </row>
    <row r="103" spans="1:11" ht="32.25" hidden="1" customHeight="1" x14ac:dyDescent="0.25">
      <c r="A103" s="15"/>
      <c r="B103" s="42"/>
      <c r="C103" s="244" t="s">
        <v>1437</v>
      </c>
      <c r="D103" s="16"/>
      <c r="E103" s="29" t="s">
        <v>65</v>
      </c>
      <c r="F103" s="29"/>
      <c r="G103" s="29"/>
      <c r="H103" s="29"/>
      <c r="I103" s="189">
        <v>350</v>
      </c>
      <c r="J103" s="29"/>
      <c r="K103" s="29">
        <f t="shared" si="7"/>
        <v>0</v>
      </c>
    </row>
    <row r="104" spans="1:11" ht="34.5" hidden="1" customHeight="1" x14ac:dyDescent="0.25">
      <c r="A104" s="18"/>
      <c r="B104" s="26"/>
      <c r="C104" s="246" t="s">
        <v>1438</v>
      </c>
      <c r="D104" s="247"/>
      <c r="E104" s="32" t="s">
        <v>65</v>
      </c>
      <c r="F104" s="32"/>
      <c r="G104" s="32"/>
      <c r="H104" s="32"/>
      <c r="I104" s="186">
        <v>300</v>
      </c>
      <c r="J104" s="32"/>
      <c r="K104" s="32">
        <f t="shared" si="7"/>
        <v>0</v>
      </c>
    </row>
    <row r="105" spans="1:11" ht="75" hidden="1" customHeight="1" x14ac:dyDescent="0.25">
      <c r="A105" s="22"/>
      <c r="B105" s="27"/>
      <c r="C105" s="49" t="s">
        <v>287</v>
      </c>
      <c r="D105" s="43"/>
      <c r="E105" s="31" t="s">
        <v>333</v>
      </c>
      <c r="F105" s="31"/>
      <c r="G105" s="31"/>
      <c r="H105" s="31"/>
      <c r="I105" s="187">
        <v>10</v>
      </c>
      <c r="J105" s="31"/>
      <c r="K105" s="31">
        <f t="shared" si="7"/>
        <v>0</v>
      </c>
    </row>
    <row r="106" spans="1:11" ht="30" hidden="1" customHeight="1" x14ac:dyDescent="0.25">
      <c r="A106" s="61"/>
      <c r="B106" s="61"/>
      <c r="C106" s="77" t="s">
        <v>1433</v>
      </c>
      <c r="D106" s="61"/>
      <c r="E106" s="61"/>
      <c r="F106" s="61"/>
      <c r="G106" s="61"/>
      <c r="H106" s="61"/>
      <c r="I106" s="200"/>
      <c r="J106" s="61"/>
      <c r="K106" s="61"/>
    </row>
    <row r="107" spans="1:11" ht="15" hidden="1" customHeight="1" x14ac:dyDescent="0.25">
      <c r="A107" s="16"/>
      <c r="B107" s="16"/>
      <c r="C107" s="74" t="s">
        <v>981</v>
      </c>
      <c r="D107" s="16"/>
      <c r="E107" s="29" t="s">
        <v>65</v>
      </c>
      <c r="F107" s="29"/>
      <c r="G107" s="29"/>
      <c r="H107" s="29"/>
      <c r="I107" s="189">
        <v>300</v>
      </c>
      <c r="J107" s="29"/>
      <c r="K107" s="29">
        <f t="shared" ref="K107:K110" si="8">G107*I107</f>
        <v>0</v>
      </c>
    </row>
    <row r="108" spans="1:11" ht="15" hidden="1" customHeight="1" x14ac:dyDescent="0.25">
      <c r="A108" s="16"/>
      <c r="B108" s="16"/>
      <c r="C108" s="74" t="s">
        <v>982</v>
      </c>
      <c r="D108" s="16"/>
      <c r="E108" s="29" t="s">
        <v>65</v>
      </c>
      <c r="F108" s="29"/>
      <c r="G108" s="29"/>
      <c r="H108" s="29"/>
      <c r="I108" s="189">
        <v>370</v>
      </c>
      <c r="J108" s="29"/>
      <c r="K108" s="29">
        <f t="shared" si="8"/>
        <v>0</v>
      </c>
    </row>
    <row r="109" spans="1:11" ht="15" hidden="1" customHeight="1" x14ac:dyDescent="0.25">
      <c r="A109" s="16"/>
      <c r="B109" s="16"/>
      <c r="C109" s="74" t="s">
        <v>983</v>
      </c>
      <c r="D109" s="16"/>
      <c r="E109" s="29" t="s">
        <v>65</v>
      </c>
      <c r="F109" s="29"/>
      <c r="G109" s="29"/>
      <c r="H109" s="29"/>
      <c r="I109" s="189">
        <v>490</v>
      </c>
      <c r="J109" s="29"/>
      <c r="K109" s="29">
        <f t="shared" si="8"/>
        <v>0</v>
      </c>
    </row>
    <row r="110" spans="1:11" ht="15" hidden="1" customHeight="1" x14ac:dyDescent="0.25">
      <c r="A110" s="47"/>
      <c r="B110" s="47"/>
      <c r="C110" s="47" t="s">
        <v>984</v>
      </c>
      <c r="D110" s="47"/>
      <c r="E110" s="32" t="s">
        <v>65</v>
      </c>
      <c r="F110" s="32"/>
      <c r="G110" s="32"/>
      <c r="H110" s="32"/>
      <c r="I110" s="186">
        <v>560</v>
      </c>
      <c r="J110" s="32"/>
      <c r="K110" s="32">
        <f t="shared" si="8"/>
        <v>0</v>
      </c>
    </row>
    <row r="111" spans="1:11" ht="30" hidden="1" customHeight="1" x14ac:dyDescent="0.25">
      <c r="A111" s="61"/>
      <c r="B111" s="61"/>
      <c r="C111" s="77" t="s">
        <v>985</v>
      </c>
      <c r="D111" s="61"/>
      <c r="E111" s="61"/>
      <c r="F111" s="61"/>
      <c r="G111" s="61"/>
      <c r="H111" s="61"/>
      <c r="I111" s="200"/>
      <c r="J111" s="61"/>
      <c r="K111" s="61"/>
    </row>
    <row r="112" spans="1:11" ht="15" hidden="1" customHeight="1" x14ac:dyDescent="0.25">
      <c r="A112" s="16"/>
      <c r="B112" s="16"/>
      <c r="C112" s="16" t="s">
        <v>986</v>
      </c>
      <c r="D112" s="16"/>
      <c r="E112" s="29" t="s">
        <v>65</v>
      </c>
      <c r="F112" s="29"/>
      <c r="G112" s="29"/>
      <c r="H112" s="29"/>
      <c r="I112" s="189">
        <v>450</v>
      </c>
      <c r="J112" s="29"/>
      <c r="K112" s="29">
        <f t="shared" ref="K112:K113" si="9">G112*I112</f>
        <v>0</v>
      </c>
    </row>
    <row r="113" spans="1:11" ht="15" hidden="1" customHeight="1" x14ac:dyDescent="0.25">
      <c r="A113" s="47"/>
      <c r="B113" s="47"/>
      <c r="C113" s="47" t="s">
        <v>987</v>
      </c>
      <c r="D113" s="47"/>
      <c r="E113" s="32" t="s">
        <v>65</v>
      </c>
      <c r="F113" s="32"/>
      <c r="G113" s="32"/>
      <c r="H113" s="32"/>
      <c r="I113" s="186">
        <v>600</v>
      </c>
      <c r="J113" s="32"/>
      <c r="K113" s="32">
        <f t="shared" si="9"/>
        <v>0</v>
      </c>
    </row>
    <row r="114" spans="1:11" ht="15" hidden="1" customHeight="1" x14ac:dyDescent="0.25">
      <c r="A114" s="61"/>
      <c r="B114" s="61"/>
      <c r="C114" s="61" t="s">
        <v>1029</v>
      </c>
      <c r="D114" s="61"/>
      <c r="E114" s="61"/>
      <c r="F114" s="61"/>
      <c r="G114" s="61"/>
      <c r="H114" s="61"/>
      <c r="I114" s="200"/>
      <c r="J114" s="61"/>
      <c r="K114" s="61"/>
    </row>
    <row r="115" spans="1:11" ht="15" hidden="1" customHeight="1" x14ac:dyDescent="0.25">
      <c r="A115" s="16"/>
      <c r="B115" s="16"/>
      <c r="C115" s="16" t="s">
        <v>1030</v>
      </c>
      <c r="D115" s="16"/>
      <c r="E115" s="29" t="s">
        <v>65</v>
      </c>
      <c r="F115" s="29"/>
      <c r="G115" s="29"/>
      <c r="H115" s="29"/>
      <c r="I115" s="189">
        <v>55</v>
      </c>
      <c r="J115" s="29"/>
      <c r="K115" s="29">
        <f t="shared" ref="K115:K116" si="10">G115*I115</f>
        <v>0</v>
      </c>
    </row>
    <row r="116" spans="1:11" ht="15" hidden="1" customHeight="1" x14ac:dyDescent="0.25">
      <c r="A116" s="47"/>
      <c r="B116" s="47"/>
      <c r="C116" s="47" t="s">
        <v>1031</v>
      </c>
      <c r="D116" s="47"/>
      <c r="E116" s="32" t="s">
        <v>65</v>
      </c>
      <c r="F116" s="32"/>
      <c r="G116" s="32"/>
      <c r="H116" s="32"/>
      <c r="I116" s="186">
        <v>45</v>
      </c>
      <c r="J116" s="32"/>
      <c r="K116" s="32">
        <f t="shared" si="10"/>
        <v>0</v>
      </c>
    </row>
    <row r="117" spans="1:11" ht="15" hidden="1" customHeight="1" x14ac:dyDescent="0.25">
      <c r="A117" s="61"/>
      <c r="B117" s="61"/>
      <c r="C117" s="61" t="s">
        <v>1032</v>
      </c>
      <c r="D117" s="61"/>
      <c r="E117" s="61"/>
      <c r="F117" s="61"/>
      <c r="G117" s="61"/>
      <c r="H117" s="61"/>
      <c r="I117" s="200"/>
      <c r="J117" s="61"/>
      <c r="K117" s="61"/>
    </row>
    <row r="118" spans="1:11" ht="15" hidden="1" customHeight="1" x14ac:dyDescent="0.25">
      <c r="A118" s="16"/>
      <c r="B118" s="16"/>
      <c r="C118" s="16" t="s">
        <v>1033</v>
      </c>
      <c r="D118" s="16"/>
      <c r="E118" s="29" t="s">
        <v>65</v>
      </c>
      <c r="F118" s="29"/>
      <c r="G118" s="29"/>
      <c r="H118" s="29"/>
      <c r="I118" s="189">
        <v>110</v>
      </c>
      <c r="J118" s="29"/>
      <c r="K118" s="29">
        <f t="shared" ref="K118:K119" si="11">G118*I118</f>
        <v>0</v>
      </c>
    </row>
    <row r="119" spans="1:11" ht="15" hidden="1" customHeight="1" x14ac:dyDescent="0.25">
      <c r="A119" s="47"/>
      <c r="B119" s="47"/>
      <c r="C119" s="47" t="s">
        <v>1034</v>
      </c>
      <c r="D119" s="47"/>
      <c r="E119" s="32" t="s">
        <v>65</v>
      </c>
      <c r="F119" s="32"/>
      <c r="G119" s="32"/>
      <c r="H119" s="32"/>
      <c r="I119" s="186">
        <v>120</v>
      </c>
      <c r="J119" s="32"/>
      <c r="K119" s="32">
        <f t="shared" si="11"/>
        <v>0</v>
      </c>
    </row>
    <row r="120" spans="1:11" ht="15" hidden="1" customHeight="1" x14ac:dyDescent="0.25">
      <c r="A120" s="61"/>
      <c r="B120" s="61"/>
      <c r="C120" s="61" t="s">
        <v>1142</v>
      </c>
      <c r="D120" s="61"/>
      <c r="E120" s="61"/>
      <c r="F120" s="61"/>
      <c r="G120" s="61"/>
      <c r="H120" s="61"/>
      <c r="I120" s="200"/>
      <c r="J120" s="61"/>
      <c r="K120" s="61"/>
    </row>
    <row r="121" spans="1:11" ht="15" hidden="1" customHeight="1" x14ac:dyDescent="0.25">
      <c r="A121" s="16"/>
      <c r="B121" s="16"/>
      <c r="C121" s="16" t="s">
        <v>1143</v>
      </c>
      <c r="D121" s="16"/>
      <c r="E121" s="29" t="s">
        <v>65</v>
      </c>
      <c r="F121" s="29"/>
      <c r="G121" s="29"/>
      <c r="H121" s="29"/>
      <c r="I121" s="189">
        <v>145</v>
      </c>
      <c r="J121" s="29"/>
      <c r="K121" s="29">
        <f t="shared" ref="K121:K122" si="12">G121*I121</f>
        <v>0</v>
      </c>
    </row>
    <row r="122" spans="1:11" ht="30" hidden="1" customHeight="1" x14ac:dyDescent="0.25">
      <c r="A122" s="47"/>
      <c r="B122" s="47"/>
      <c r="C122" s="63" t="s">
        <v>1144</v>
      </c>
      <c r="D122" s="47"/>
      <c r="E122" s="32" t="s">
        <v>65</v>
      </c>
      <c r="F122" s="32"/>
      <c r="G122" s="32"/>
      <c r="H122" s="32"/>
      <c r="I122" s="186">
        <v>55</v>
      </c>
      <c r="J122" s="32"/>
      <c r="K122" s="32">
        <f t="shared" si="12"/>
        <v>0</v>
      </c>
    </row>
    <row r="123" spans="1:11" ht="15" hidden="1" customHeight="1" x14ac:dyDescent="0.25">
      <c r="A123" s="61"/>
      <c r="B123" s="61"/>
      <c r="C123" s="61" t="s">
        <v>1145</v>
      </c>
      <c r="D123" s="61"/>
      <c r="E123" s="61"/>
      <c r="F123" s="61"/>
      <c r="G123" s="61"/>
      <c r="H123" s="61"/>
      <c r="I123" s="200"/>
      <c r="J123" s="61"/>
      <c r="K123" s="61"/>
    </row>
    <row r="124" spans="1:11" ht="15" hidden="1" customHeight="1" x14ac:dyDescent="0.25">
      <c r="A124" s="47"/>
      <c r="B124" s="47"/>
      <c r="C124" s="47" t="s">
        <v>1146</v>
      </c>
      <c r="D124" s="47"/>
      <c r="E124" s="32" t="s">
        <v>65</v>
      </c>
      <c r="F124" s="32"/>
      <c r="G124" s="32"/>
      <c r="H124" s="32"/>
      <c r="I124" s="186">
        <v>160</v>
      </c>
      <c r="J124" s="32"/>
      <c r="K124" s="32">
        <f t="shared" ref="K124" si="13">G124*I124</f>
        <v>0</v>
      </c>
    </row>
    <row r="125" spans="1:11" ht="18.75" hidden="1" x14ac:dyDescent="0.25">
      <c r="A125" s="18"/>
      <c r="B125" s="26"/>
      <c r="C125" s="140" t="s">
        <v>747</v>
      </c>
      <c r="D125" s="47"/>
      <c r="E125" s="38"/>
      <c r="F125" s="32"/>
      <c r="G125" s="32"/>
      <c r="H125" s="32"/>
      <c r="I125" s="193"/>
      <c r="J125" s="32"/>
      <c r="K125" s="32"/>
    </row>
    <row r="126" spans="1:11" ht="195" hidden="1" x14ac:dyDescent="0.25">
      <c r="A126" s="20"/>
      <c r="B126" s="66"/>
      <c r="C126" s="21" t="s">
        <v>1432</v>
      </c>
      <c r="D126" s="61"/>
      <c r="E126" s="62"/>
      <c r="F126" s="30"/>
      <c r="G126" s="30"/>
      <c r="H126" s="30"/>
      <c r="I126" s="191"/>
      <c r="J126" s="30"/>
      <c r="K126" s="30">
        <f t="shared" ref="K126:K155" si="14">G126*I126</f>
        <v>0</v>
      </c>
    </row>
    <row r="127" spans="1:11" ht="36" hidden="1" customHeight="1" x14ac:dyDescent="0.25">
      <c r="A127" s="15"/>
      <c r="B127" s="42"/>
      <c r="C127" s="17" t="s">
        <v>1430</v>
      </c>
      <c r="D127" s="16"/>
      <c r="E127" s="36" t="s">
        <v>65</v>
      </c>
      <c r="F127" s="29"/>
      <c r="G127" s="29"/>
      <c r="H127" s="29"/>
      <c r="I127" s="192">
        <v>1300</v>
      </c>
      <c r="J127" s="29"/>
      <c r="K127" s="29">
        <f t="shared" si="14"/>
        <v>0</v>
      </c>
    </row>
    <row r="128" spans="1:11" ht="49.5" hidden="1" customHeight="1" x14ac:dyDescent="0.25">
      <c r="A128" s="15"/>
      <c r="B128" s="42"/>
      <c r="C128" s="17" t="s">
        <v>1431</v>
      </c>
      <c r="D128" s="16"/>
      <c r="E128" s="36" t="s">
        <v>65</v>
      </c>
      <c r="F128" s="29"/>
      <c r="G128" s="29"/>
      <c r="H128" s="29"/>
      <c r="I128" s="192">
        <v>1300</v>
      </c>
      <c r="J128" s="29"/>
      <c r="K128" s="29">
        <f t="shared" ref="K128" si="15">G128*I128</f>
        <v>0</v>
      </c>
    </row>
    <row r="129" spans="1:11" ht="45.75" hidden="1" customHeight="1" x14ac:dyDescent="0.25">
      <c r="A129" s="15"/>
      <c r="B129" s="42"/>
      <c r="C129" s="17" t="s">
        <v>1426</v>
      </c>
      <c r="D129" s="16"/>
      <c r="E129" s="36" t="s">
        <v>65</v>
      </c>
      <c r="F129" s="29"/>
      <c r="G129" s="29"/>
      <c r="H129" s="29"/>
      <c r="I129" s="192">
        <v>2800</v>
      </c>
      <c r="J129" s="29"/>
      <c r="K129" s="29">
        <f t="shared" si="14"/>
        <v>0</v>
      </c>
    </row>
    <row r="130" spans="1:11" ht="15.75" hidden="1" customHeight="1" x14ac:dyDescent="0.25">
      <c r="A130" s="15"/>
      <c r="B130" s="42"/>
      <c r="C130" s="17" t="s">
        <v>334</v>
      </c>
      <c r="D130" s="16"/>
      <c r="E130" s="36" t="s">
        <v>65</v>
      </c>
      <c r="F130" s="29"/>
      <c r="G130" s="29"/>
      <c r="H130" s="29"/>
      <c r="I130" s="192">
        <v>1980</v>
      </c>
      <c r="J130" s="29"/>
      <c r="K130" s="29">
        <f t="shared" si="14"/>
        <v>0</v>
      </c>
    </row>
    <row r="131" spans="1:11" hidden="1" x14ac:dyDescent="0.25">
      <c r="A131" s="15"/>
      <c r="B131" s="42"/>
      <c r="C131" s="17" t="s">
        <v>335</v>
      </c>
      <c r="D131" s="16"/>
      <c r="E131" s="36" t="s">
        <v>65</v>
      </c>
      <c r="F131" s="29"/>
      <c r="G131" s="29"/>
      <c r="H131" s="29"/>
      <c r="I131" s="192">
        <v>2400</v>
      </c>
      <c r="J131" s="29"/>
      <c r="K131" s="29">
        <f t="shared" si="14"/>
        <v>0</v>
      </c>
    </row>
    <row r="132" spans="1:11" hidden="1" x14ac:dyDescent="0.25">
      <c r="A132" s="15"/>
      <c r="B132" s="42"/>
      <c r="C132" s="17" t="s">
        <v>336</v>
      </c>
      <c r="D132" s="16"/>
      <c r="E132" s="36" t="s">
        <v>65</v>
      </c>
      <c r="F132" s="29"/>
      <c r="G132" s="29"/>
      <c r="H132" s="29"/>
      <c r="I132" s="192">
        <v>2600</v>
      </c>
      <c r="J132" s="29"/>
      <c r="K132" s="29">
        <f t="shared" si="14"/>
        <v>0</v>
      </c>
    </row>
    <row r="133" spans="1:11" hidden="1" x14ac:dyDescent="0.25">
      <c r="A133" s="15"/>
      <c r="B133" s="42"/>
      <c r="C133" s="17" t="s">
        <v>337</v>
      </c>
      <c r="D133" s="16"/>
      <c r="E133" s="36" t="s">
        <v>65</v>
      </c>
      <c r="F133" s="29"/>
      <c r="G133" s="29"/>
      <c r="H133" s="29"/>
      <c r="I133" s="192">
        <v>2000</v>
      </c>
      <c r="J133" s="29"/>
      <c r="K133" s="29">
        <f t="shared" si="14"/>
        <v>0</v>
      </c>
    </row>
    <row r="134" spans="1:11" hidden="1" x14ac:dyDescent="0.25">
      <c r="A134" s="15"/>
      <c r="B134" s="42"/>
      <c r="C134" s="17" t="s">
        <v>338</v>
      </c>
      <c r="D134" s="16"/>
      <c r="E134" s="36" t="s">
        <v>65</v>
      </c>
      <c r="F134" s="29"/>
      <c r="G134" s="29"/>
      <c r="H134" s="29"/>
      <c r="I134" s="192">
        <v>2500</v>
      </c>
      <c r="J134" s="29"/>
      <c r="K134" s="29">
        <f t="shared" si="14"/>
        <v>0</v>
      </c>
    </row>
    <row r="135" spans="1:11" hidden="1" x14ac:dyDescent="0.25">
      <c r="A135" s="15"/>
      <c r="B135" s="42"/>
      <c r="C135" s="17" t="s">
        <v>1316</v>
      </c>
      <c r="D135" s="16"/>
      <c r="E135" s="36" t="s">
        <v>65</v>
      </c>
      <c r="F135" s="29"/>
      <c r="G135" s="29"/>
      <c r="H135" s="29"/>
      <c r="I135" s="192">
        <v>3900</v>
      </c>
      <c r="J135" s="29"/>
      <c r="K135" s="29">
        <f t="shared" si="14"/>
        <v>0</v>
      </c>
    </row>
    <row r="136" spans="1:11" hidden="1" x14ac:dyDescent="0.25">
      <c r="A136" s="18"/>
      <c r="B136" s="26"/>
      <c r="C136" s="19" t="s">
        <v>339</v>
      </c>
      <c r="D136" s="47"/>
      <c r="E136" s="38" t="s">
        <v>65</v>
      </c>
      <c r="F136" s="32"/>
      <c r="G136" s="32"/>
      <c r="H136" s="32"/>
      <c r="I136" s="193">
        <v>3700</v>
      </c>
      <c r="J136" s="32"/>
      <c r="K136" s="32">
        <f t="shared" si="14"/>
        <v>0</v>
      </c>
    </row>
    <row r="137" spans="1:11" hidden="1" x14ac:dyDescent="0.25">
      <c r="A137" s="15"/>
      <c r="B137" s="42"/>
      <c r="C137" s="19"/>
      <c r="D137" s="16"/>
      <c r="E137" s="36"/>
      <c r="F137" s="29"/>
      <c r="G137" s="29"/>
      <c r="H137" s="29"/>
      <c r="I137" s="192"/>
      <c r="J137" s="29"/>
      <c r="K137" s="29"/>
    </row>
    <row r="138" spans="1:11" ht="135" hidden="1" x14ac:dyDescent="0.25">
      <c r="A138" s="20"/>
      <c r="B138" s="66"/>
      <c r="C138" s="23" t="s">
        <v>1428</v>
      </c>
      <c r="D138" s="61"/>
      <c r="E138" s="62"/>
      <c r="F138" s="30"/>
      <c r="G138" s="30"/>
      <c r="H138" s="30"/>
      <c r="I138" s="191"/>
      <c r="J138" s="30"/>
      <c r="K138" s="30">
        <f t="shared" si="14"/>
        <v>0</v>
      </c>
    </row>
    <row r="139" spans="1:11" hidden="1" x14ac:dyDescent="0.25">
      <c r="A139" s="15"/>
      <c r="B139" s="42"/>
      <c r="C139" s="17" t="s">
        <v>1427</v>
      </c>
      <c r="D139" s="16"/>
      <c r="E139" s="36" t="s">
        <v>65</v>
      </c>
      <c r="F139" s="29"/>
      <c r="G139" s="29"/>
      <c r="H139" s="29"/>
      <c r="I139" s="192">
        <v>2800</v>
      </c>
      <c r="J139" s="29"/>
      <c r="K139" s="29">
        <f t="shared" si="14"/>
        <v>0</v>
      </c>
    </row>
    <row r="140" spans="1:11" hidden="1" x14ac:dyDescent="0.25">
      <c r="A140" s="15"/>
      <c r="B140" s="42"/>
      <c r="C140" s="17" t="s">
        <v>340</v>
      </c>
      <c r="D140" s="16"/>
      <c r="E140" s="36" t="s">
        <v>65</v>
      </c>
      <c r="F140" s="29"/>
      <c r="G140" s="29"/>
      <c r="H140" s="29"/>
      <c r="I140" s="192">
        <v>3400</v>
      </c>
      <c r="J140" s="29"/>
      <c r="K140" s="29">
        <f t="shared" ref="K140" si="16">G140*I140</f>
        <v>0</v>
      </c>
    </row>
    <row r="141" spans="1:11" hidden="1" x14ac:dyDescent="0.25">
      <c r="A141" s="15"/>
      <c r="B141" s="42"/>
      <c r="C141" s="17" t="s">
        <v>341</v>
      </c>
      <c r="D141" s="16"/>
      <c r="E141" s="36" t="s">
        <v>65</v>
      </c>
      <c r="F141" s="29"/>
      <c r="G141" s="29"/>
      <c r="H141" s="29"/>
      <c r="I141" s="192">
        <v>5300</v>
      </c>
      <c r="J141" s="29"/>
      <c r="K141" s="29">
        <f t="shared" si="14"/>
        <v>0</v>
      </c>
    </row>
    <row r="142" spans="1:11" hidden="1" x14ac:dyDescent="0.25">
      <c r="A142" s="15"/>
      <c r="B142" s="42"/>
      <c r="C142" s="17" t="s">
        <v>342</v>
      </c>
      <c r="D142" s="16"/>
      <c r="E142" s="36" t="s">
        <v>65</v>
      </c>
      <c r="F142" s="29"/>
      <c r="G142" s="29"/>
      <c r="H142" s="29"/>
      <c r="I142" s="192">
        <v>5600</v>
      </c>
      <c r="J142" s="29"/>
      <c r="K142" s="29">
        <f t="shared" si="14"/>
        <v>0</v>
      </c>
    </row>
    <row r="143" spans="1:11" ht="135" hidden="1" customHeight="1" x14ac:dyDescent="0.25">
      <c r="A143" s="22" t="s">
        <v>647</v>
      </c>
      <c r="B143" s="27"/>
      <c r="C143" s="23" t="s">
        <v>1275</v>
      </c>
      <c r="D143" s="43"/>
      <c r="E143" s="40" t="s">
        <v>65</v>
      </c>
      <c r="F143" s="31"/>
      <c r="G143" s="31"/>
      <c r="H143" s="31"/>
      <c r="I143" s="190">
        <v>2050</v>
      </c>
      <c r="J143" s="31"/>
      <c r="K143" s="31">
        <f>G143*I143</f>
        <v>0</v>
      </c>
    </row>
    <row r="144" spans="1:11" ht="30" hidden="1" x14ac:dyDescent="0.25">
      <c r="A144" s="20"/>
      <c r="B144" s="66"/>
      <c r="C144" s="21" t="s">
        <v>343</v>
      </c>
      <c r="D144" s="61"/>
      <c r="E144" s="62"/>
      <c r="F144" s="30"/>
      <c r="G144" s="30"/>
      <c r="H144" s="30"/>
      <c r="I144" s="191"/>
      <c r="J144" s="30"/>
      <c r="K144" s="30">
        <f t="shared" si="14"/>
        <v>0</v>
      </c>
    </row>
    <row r="145" spans="1:11" hidden="1" x14ac:dyDescent="0.25">
      <c r="A145" s="15"/>
      <c r="B145" s="42"/>
      <c r="C145" s="17" t="s">
        <v>344</v>
      </c>
      <c r="D145" s="16"/>
      <c r="E145" s="36" t="s">
        <v>65</v>
      </c>
      <c r="F145" s="29"/>
      <c r="G145" s="29"/>
      <c r="H145" s="29"/>
      <c r="I145" s="192">
        <v>8800</v>
      </c>
      <c r="J145" s="29"/>
      <c r="K145" s="29">
        <f t="shared" si="14"/>
        <v>0</v>
      </c>
    </row>
    <row r="146" spans="1:11" hidden="1" x14ac:dyDescent="0.25">
      <c r="A146" s="18"/>
      <c r="B146" s="26"/>
      <c r="C146" s="19" t="s">
        <v>345</v>
      </c>
      <c r="D146" s="47"/>
      <c r="E146" s="38" t="s">
        <v>65</v>
      </c>
      <c r="F146" s="32"/>
      <c r="G146" s="32"/>
      <c r="H146" s="32"/>
      <c r="I146" s="193">
        <v>8830</v>
      </c>
      <c r="J146" s="32"/>
      <c r="K146" s="32">
        <f t="shared" si="14"/>
        <v>0</v>
      </c>
    </row>
    <row r="147" spans="1:11" ht="180" hidden="1" x14ac:dyDescent="0.25">
      <c r="A147" s="64" t="s">
        <v>18</v>
      </c>
      <c r="B147" s="61"/>
      <c r="C147" s="21" t="s">
        <v>667</v>
      </c>
      <c r="D147" s="61"/>
      <c r="E147" s="36"/>
      <c r="F147" s="30"/>
      <c r="G147" s="30"/>
      <c r="H147" s="30"/>
      <c r="I147" s="191"/>
      <c r="J147" s="30"/>
      <c r="K147" s="29">
        <f t="shared" si="14"/>
        <v>0</v>
      </c>
    </row>
    <row r="148" spans="1:11" ht="15" hidden="1" customHeight="1" x14ac:dyDescent="0.25">
      <c r="A148" s="64"/>
      <c r="B148" s="16"/>
      <c r="C148" s="17" t="s">
        <v>668</v>
      </c>
      <c r="D148" s="16"/>
      <c r="E148" s="36" t="s">
        <v>65</v>
      </c>
      <c r="F148" s="29"/>
      <c r="G148" s="29"/>
      <c r="H148" s="29"/>
      <c r="I148" s="192">
        <v>4100</v>
      </c>
      <c r="J148" s="29"/>
      <c r="K148" s="29">
        <f t="shared" si="14"/>
        <v>0</v>
      </c>
    </row>
    <row r="149" spans="1:11" hidden="1" x14ac:dyDescent="0.25">
      <c r="A149" s="46"/>
      <c r="B149" s="47"/>
      <c r="C149" s="19" t="s">
        <v>669</v>
      </c>
      <c r="D149" s="47"/>
      <c r="E149" s="36" t="s">
        <v>65</v>
      </c>
      <c r="F149" s="32"/>
      <c r="G149" s="32"/>
      <c r="H149" s="32"/>
      <c r="I149" s="193">
        <v>4100</v>
      </c>
      <c r="J149" s="32"/>
      <c r="K149" s="32">
        <f t="shared" si="14"/>
        <v>0</v>
      </c>
    </row>
    <row r="150" spans="1:11" ht="75" hidden="1" x14ac:dyDescent="0.25">
      <c r="A150" s="46" t="s">
        <v>18</v>
      </c>
      <c r="B150" s="43"/>
      <c r="C150" s="23" t="s">
        <v>745</v>
      </c>
      <c r="D150" s="43"/>
      <c r="E150" s="40" t="s">
        <v>65</v>
      </c>
      <c r="F150" s="31"/>
      <c r="G150" s="31"/>
      <c r="H150" s="31"/>
      <c r="I150" s="190">
        <v>4000</v>
      </c>
      <c r="J150" s="31"/>
      <c r="K150" s="31">
        <f t="shared" si="14"/>
        <v>0</v>
      </c>
    </row>
    <row r="151" spans="1:11" ht="90" hidden="1" x14ac:dyDescent="0.25">
      <c r="A151" s="22"/>
      <c r="B151" s="27"/>
      <c r="C151" s="49" t="s">
        <v>327</v>
      </c>
      <c r="D151" s="43"/>
      <c r="E151" s="31" t="s">
        <v>65</v>
      </c>
      <c r="F151" s="31"/>
      <c r="G151" s="31"/>
      <c r="H151" s="31"/>
      <c r="I151" s="187">
        <v>5000</v>
      </c>
      <c r="J151" s="31"/>
      <c r="K151" s="31">
        <f t="shared" si="14"/>
        <v>0</v>
      </c>
    </row>
    <row r="152" spans="1:11" ht="105" hidden="1" x14ac:dyDescent="0.25">
      <c r="A152" s="22"/>
      <c r="B152" s="27"/>
      <c r="C152" s="49" t="s">
        <v>328</v>
      </c>
      <c r="D152" s="43"/>
      <c r="E152" s="31" t="s">
        <v>65</v>
      </c>
      <c r="F152" s="31"/>
      <c r="G152" s="31"/>
      <c r="H152" s="31"/>
      <c r="I152" s="187">
        <v>5000</v>
      </c>
      <c r="J152" s="31"/>
      <c r="K152" s="31">
        <f t="shared" si="14"/>
        <v>0</v>
      </c>
    </row>
    <row r="153" spans="1:11" ht="75" hidden="1" customHeight="1" x14ac:dyDescent="0.25">
      <c r="A153" s="22" t="s">
        <v>93</v>
      </c>
      <c r="B153" s="43"/>
      <c r="C153" s="23" t="s">
        <v>139</v>
      </c>
      <c r="D153" s="43"/>
      <c r="E153" s="31" t="s">
        <v>65</v>
      </c>
      <c r="F153" s="31"/>
      <c r="G153" s="31"/>
      <c r="H153" s="31"/>
      <c r="I153" s="187">
        <v>800</v>
      </c>
      <c r="J153" s="31"/>
      <c r="K153" s="31">
        <f t="shared" si="14"/>
        <v>0</v>
      </c>
    </row>
    <row r="154" spans="1:11" ht="18" hidden="1" customHeight="1" x14ac:dyDescent="0.25">
      <c r="A154" s="18"/>
      <c r="B154" s="47"/>
      <c r="C154" s="19"/>
      <c r="D154" s="47"/>
      <c r="E154" s="32"/>
      <c r="F154" s="32"/>
      <c r="G154" s="32"/>
      <c r="H154" s="32"/>
      <c r="I154" s="186"/>
      <c r="J154" s="32"/>
      <c r="K154" s="32"/>
    </row>
    <row r="155" spans="1:11" ht="75" hidden="1" customHeight="1" x14ac:dyDescent="0.25">
      <c r="A155" s="18" t="s">
        <v>1237</v>
      </c>
      <c r="B155" s="26"/>
      <c r="C155" s="48" t="s">
        <v>1429</v>
      </c>
      <c r="D155" s="47"/>
      <c r="E155" s="32" t="s">
        <v>62</v>
      </c>
      <c r="F155" s="32"/>
      <c r="G155" s="32"/>
      <c r="H155" s="32"/>
      <c r="I155" s="186">
        <v>55</v>
      </c>
      <c r="J155" s="32"/>
      <c r="K155" s="32">
        <f t="shared" si="14"/>
        <v>0</v>
      </c>
    </row>
    <row r="156" spans="1:11" ht="18.75" hidden="1" x14ac:dyDescent="0.25">
      <c r="A156" s="22"/>
      <c r="B156" s="27"/>
      <c r="C156" s="150" t="s">
        <v>766</v>
      </c>
      <c r="D156" s="43"/>
      <c r="E156" s="31"/>
      <c r="F156" s="31"/>
      <c r="G156" s="31"/>
      <c r="H156" s="31"/>
      <c r="I156" s="187"/>
      <c r="J156" s="31"/>
      <c r="K156" s="31"/>
    </row>
    <row r="157" spans="1:11" ht="60" hidden="1" x14ac:dyDescent="0.25">
      <c r="A157" s="22" t="s">
        <v>22</v>
      </c>
      <c r="B157" s="27"/>
      <c r="C157" s="49" t="s">
        <v>631</v>
      </c>
      <c r="D157" s="43"/>
      <c r="E157" s="31" t="s">
        <v>65</v>
      </c>
      <c r="F157" s="31"/>
      <c r="G157" s="31"/>
      <c r="H157" s="31"/>
      <c r="I157" s="187">
        <v>25</v>
      </c>
      <c r="J157" s="31"/>
      <c r="K157" s="31">
        <f t="shared" ref="K157:K196" si="17">G157*I157</f>
        <v>0</v>
      </c>
    </row>
    <row r="158" spans="1:11" ht="45" hidden="1" x14ac:dyDescent="0.25">
      <c r="A158" s="22"/>
      <c r="B158" s="27"/>
      <c r="C158" s="49" t="s">
        <v>1332</v>
      </c>
      <c r="D158" s="43"/>
      <c r="E158" s="31" t="s">
        <v>65</v>
      </c>
      <c r="F158" s="31"/>
      <c r="G158" s="31"/>
      <c r="H158" s="31"/>
      <c r="I158" s="187"/>
      <c r="J158" s="31"/>
      <c r="K158" s="31"/>
    </row>
    <row r="159" spans="1:11" ht="45" hidden="1" x14ac:dyDescent="0.25">
      <c r="A159" s="22" t="s">
        <v>23</v>
      </c>
      <c r="B159" s="27"/>
      <c r="C159" s="49" t="s">
        <v>748</v>
      </c>
      <c r="D159" s="43"/>
      <c r="E159" s="31" t="s">
        <v>65</v>
      </c>
      <c r="F159" s="31"/>
      <c r="G159" s="31"/>
      <c r="H159" s="31"/>
      <c r="I159" s="187">
        <v>15</v>
      </c>
      <c r="J159" s="31"/>
      <c r="K159" s="31">
        <f t="shared" si="17"/>
        <v>0</v>
      </c>
    </row>
    <row r="160" spans="1:11" ht="45" hidden="1" x14ac:dyDescent="0.25">
      <c r="A160" s="20" t="s">
        <v>24</v>
      </c>
      <c r="B160" s="66"/>
      <c r="C160" s="21" t="s">
        <v>1299</v>
      </c>
      <c r="D160" s="61"/>
      <c r="E160" s="62"/>
      <c r="F160" s="30"/>
      <c r="G160" s="30"/>
      <c r="H160" s="30"/>
      <c r="I160" s="191"/>
      <c r="J160" s="30"/>
      <c r="K160" s="30">
        <f t="shared" si="17"/>
        <v>0</v>
      </c>
    </row>
    <row r="161" spans="1:11" hidden="1" x14ac:dyDescent="0.25">
      <c r="A161" s="15"/>
      <c r="B161" s="42"/>
      <c r="C161" s="17" t="s">
        <v>632</v>
      </c>
      <c r="D161" s="16"/>
      <c r="E161" s="36" t="s">
        <v>62</v>
      </c>
      <c r="F161" s="29"/>
      <c r="G161" s="29"/>
      <c r="H161" s="29"/>
      <c r="I161" s="192">
        <v>15</v>
      </c>
      <c r="J161" s="29"/>
      <c r="K161" s="29">
        <f t="shared" si="17"/>
        <v>0</v>
      </c>
    </row>
    <row r="162" spans="1:11" hidden="1" x14ac:dyDescent="0.25">
      <c r="A162" s="18"/>
      <c r="B162" s="26"/>
      <c r="C162" s="19" t="s">
        <v>633</v>
      </c>
      <c r="D162" s="47"/>
      <c r="E162" s="38" t="s">
        <v>62</v>
      </c>
      <c r="F162" s="29"/>
      <c r="G162" s="32"/>
      <c r="H162" s="32"/>
      <c r="I162" s="193">
        <v>5</v>
      </c>
      <c r="J162" s="32"/>
      <c r="K162" s="32">
        <f t="shared" si="17"/>
        <v>0</v>
      </c>
    </row>
    <row r="163" spans="1:11" ht="60" hidden="1" customHeight="1" x14ac:dyDescent="0.25">
      <c r="A163" s="20" t="s">
        <v>21</v>
      </c>
      <c r="B163" s="66"/>
      <c r="C163" s="21" t="s">
        <v>540</v>
      </c>
      <c r="D163" s="61"/>
      <c r="E163" s="62"/>
      <c r="F163" s="30"/>
      <c r="G163" s="30"/>
      <c r="H163" s="30"/>
      <c r="I163" s="191"/>
      <c r="J163" s="30"/>
      <c r="K163" s="30">
        <f t="shared" si="17"/>
        <v>0</v>
      </c>
    </row>
    <row r="164" spans="1:11" hidden="1" x14ac:dyDescent="0.25">
      <c r="A164" s="15"/>
      <c r="B164" s="42"/>
      <c r="C164" s="70" t="s">
        <v>269</v>
      </c>
      <c r="D164" s="16"/>
      <c r="E164" s="71" t="s">
        <v>65</v>
      </c>
      <c r="F164" s="29"/>
      <c r="G164" s="29"/>
      <c r="H164" s="29"/>
      <c r="I164" s="201"/>
      <c r="J164" s="29"/>
      <c r="K164" s="29">
        <f t="shared" si="17"/>
        <v>0</v>
      </c>
    </row>
    <row r="165" spans="1:11" hidden="1" x14ac:dyDescent="0.25">
      <c r="A165" s="15"/>
      <c r="B165" s="42"/>
      <c r="C165" s="70" t="s">
        <v>1278</v>
      </c>
      <c r="D165" s="16"/>
      <c r="E165" s="36" t="s">
        <v>19</v>
      </c>
      <c r="F165" s="29"/>
      <c r="G165" s="29"/>
      <c r="H165" s="29"/>
      <c r="I165" s="201">
        <v>170</v>
      </c>
      <c r="J165" s="29"/>
      <c r="K165" s="29">
        <f t="shared" si="17"/>
        <v>0</v>
      </c>
    </row>
    <row r="166" spans="1:11" hidden="1" x14ac:dyDescent="0.25">
      <c r="A166" s="15"/>
      <c r="B166" s="42"/>
      <c r="C166" s="70" t="s">
        <v>1277</v>
      </c>
      <c r="D166" s="16"/>
      <c r="E166" s="71" t="s">
        <v>65</v>
      </c>
      <c r="F166" s="29"/>
      <c r="G166" s="29"/>
      <c r="H166" s="29"/>
      <c r="I166" s="201">
        <v>170</v>
      </c>
      <c r="J166" s="29"/>
      <c r="K166" s="29">
        <f t="shared" si="17"/>
        <v>0</v>
      </c>
    </row>
    <row r="167" spans="1:11" hidden="1" x14ac:dyDescent="0.25">
      <c r="A167" s="15"/>
      <c r="B167" s="42"/>
      <c r="C167" s="70" t="s">
        <v>1279</v>
      </c>
      <c r="D167" s="16"/>
      <c r="E167" s="71" t="s">
        <v>62</v>
      </c>
      <c r="F167" s="29"/>
      <c r="G167" s="29"/>
      <c r="H167" s="29"/>
      <c r="I167" s="201">
        <v>205</v>
      </c>
      <c r="J167" s="29"/>
      <c r="K167" s="32">
        <f t="shared" si="17"/>
        <v>0</v>
      </c>
    </row>
    <row r="168" spans="1:11" ht="75" hidden="1" x14ac:dyDescent="0.25">
      <c r="A168" s="22"/>
      <c r="B168" s="27"/>
      <c r="C168" s="49" t="s">
        <v>292</v>
      </c>
      <c r="D168" s="43"/>
      <c r="E168" s="31" t="s">
        <v>65</v>
      </c>
      <c r="F168" s="31"/>
      <c r="G168" s="31"/>
      <c r="H168" s="31"/>
      <c r="I168" s="187">
        <v>200</v>
      </c>
      <c r="J168" s="31"/>
      <c r="K168" s="31">
        <f t="shared" si="17"/>
        <v>0</v>
      </c>
    </row>
    <row r="169" spans="1:11" ht="75" hidden="1" x14ac:dyDescent="0.25">
      <c r="A169" s="22"/>
      <c r="B169" s="27"/>
      <c r="C169" s="49" t="s">
        <v>293</v>
      </c>
      <c r="D169" s="43"/>
      <c r="E169" s="31" t="s">
        <v>65</v>
      </c>
      <c r="F169" s="31"/>
      <c r="G169" s="31"/>
      <c r="H169" s="31"/>
      <c r="I169" s="187">
        <v>250</v>
      </c>
      <c r="J169" s="31"/>
      <c r="K169" s="31">
        <f t="shared" si="17"/>
        <v>0</v>
      </c>
    </row>
    <row r="170" spans="1:11" ht="75" hidden="1" x14ac:dyDescent="0.25">
      <c r="A170" s="22"/>
      <c r="B170" s="27"/>
      <c r="C170" s="49" t="s">
        <v>294</v>
      </c>
      <c r="D170" s="43"/>
      <c r="E170" s="31" t="s">
        <v>65</v>
      </c>
      <c r="F170" s="31"/>
      <c r="G170" s="31"/>
      <c r="H170" s="31"/>
      <c r="I170" s="187">
        <v>40</v>
      </c>
      <c r="J170" s="31"/>
      <c r="K170" s="31">
        <f t="shared" si="17"/>
        <v>0</v>
      </c>
    </row>
    <row r="171" spans="1:11" ht="60" hidden="1" customHeight="1" x14ac:dyDescent="0.25">
      <c r="A171" s="15" t="s">
        <v>654</v>
      </c>
      <c r="B171" s="42"/>
      <c r="C171" s="168" t="s">
        <v>1257</v>
      </c>
      <c r="D171" s="16"/>
      <c r="E171" s="29"/>
      <c r="F171" s="29"/>
      <c r="G171" s="29"/>
      <c r="H171" s="29"/>
      <c r="I171" s="189"/>
      <c r="J171" s="29"/>
      <c r="K171" s="29"/>
    </row>
    <row r="172" spans="1:11" hidden="1" x14ac:dyDescent="0.25">
      <c r="A172" s="15"/>
      <c r="B172" s="42"/>
      <c r="C172" s="168" t="s">
        <v>1258</v>
      </c>
      <c r="D172" s="16"/>
      <c r="E172" s="29" t="s">
        <v>65</v>
      </c>
      <c r="F172" s="29"/>
      <c r="G172" s="29"/>
      <c r="H172" s="29"/>
      <c r="I172" s="189">
        <v>175</v>
      </c>
      <c r="J172" s="29"/>
      <c r="K172" s="29">
        <f t="shared" ref="K172:K173" si="18">G172*I172</f>
        <v>0</v>
      </c>
    </row>
    <row r="173" spans="1:11" ht="15" hidden="1" customHeight="1" x14ac:dyDescent="0.25">
      <c r="A173" s="18"/>
      <c r="B173" s="26"/>
      <c r="C173" s="48" t="s">
        <v>1259</v>
      </c>
      <c r="D173" s="47"/>
      <c r="E173" s="32" t="s">
        <v>65</v>
      </c>
      <c r="F173" s="32"/>
      <c r="G173" s="32"/>
      <c r="H173" s="32"/>
      <c r="I173" s="186">
        <v>175</v>
      </c>
      <c r="J173" s="32"/>
      <c r="K173" s="32">
        <f t="shared" si="18"/>
        <v>0</v>
      </c>
    </row>
    <row r="174" spans="1:11" ht="60" hidden="1" x14ac:dyDescent="0.25">
      <c r="A174" s="22"/>
      <c r="B174" s="27"/>
      <c r="C174" s="49" t="s">
        <v>295</v>
      </c>
      <c r="D174" s="43"/>
      <c r="E174" s="31" t="s">
        <v>65</v>
      </c>
      <c r="F174" s="31"/>
      <c r="G174" s="31"/>
      <c r="H174" s="31"/>
      <c r="I174" s="187">
        <v>30</v>
      </c>
      <c r="J174" s="31"/>
      <c r="K174" s="31">
        <f t="shared" si="17"/>
        <v>0</v>
      </c>
    </row>
    <row r="175" spans="1:11" ht="60" hidden="1" x14ac:dyDescent="0.25">
      <c r="A175" s="22"/>
      <c r="B175" s="27"/>
      <c r="C175" s="49" t="s">
        <v>296</v>
      </c>
      <c r="D175" s="43"/>
      <c r="E175" s="31" t="s">
        <v>65</v>
      </c>
      <c r="F175" s="31"/>
      <c r="G175" s="31"/>
      <c r="H175" s="31"/>
      <c r="I175" s="187">
        <v>2</v>
      </c>
      <c r="J175" s="31"/>
      <c r="K175" s="31">
        <f t="shared" si="17"/>
        <v>0</v>
      </c>
    </row>
    <row r="176" spans="1:11" ht="75" hidden="1" x14ac:dyDescent="0.25">
      <c r="A176" s="22"/>
      <c r="B176" s="27"/>
      <c r="C176" s="49" t="s">
        <v>297</v>
      </c>
      <c r="D176" s="43"/>
      <c r="E176" s="31" t="s">
        <v>65</v>
      </c>
      <c r="F176" s="31"/>
      <c r="G176" s="31"/>
      <c r="H176" s="31"/>
      <c r="I176" s="187">
        <v>80</v>
      </c>
      <c r="J176" s="31"/>
      <c r="K176" s="31">
        <f t="shared" si="17"/>
        <v>0</v>
      </c>
    </row>
    <row r="177" spans="1:11" ht="75" hidden="1" x14ac:dyDescent="0.25">
      <c r="A177" s="22"/>
      <c r="B177" s="27"/>
      <c r="C177" s="49" t="s">
        <v>298</v>
      </c>
      <c r="D177" s="43"/>
      <c r="E177" s="31" t="s">
        <v>65</v>
      </c>
      <c r="F177" s="31"/>
      <c r="G177" s="31"/>
      <c r="H177" s="31"/>
      <c r="I177" s="187">
        <v>200</v>
      </c>
      <c r="J177" s="31"/>
      <c r="K177" s="31">
        <f t="shared" si="17"/>
        <v>0</v>
      </c>
    </row>
    <row r="178" spans="1:11" ht="60" hidden="1" x14ac:dyDescent="0.25">
      <c r="A178" s="22"/>
      <c r="B178" s="27"/>
      <c r="C178" s="49" t="s">
        <v>299</v>
      </c>
      <c r="D178" s="43"/>
      <c r="E178" s="31" t="s">
        <v>65</v>
      </c>
      <c r="F178" s="31"/>
      <c r="G178" s="31"/>
      <c r="H178" s="31"/>
      <c r="I178" s="187">
        <v>350</v>
      </c>
      <c r="J178" s="31"/>
      <c r="K178" s="31">
        <f t="shared" si="17"/>
        <v>0</v>
      </c>
    </row>
    <row r="179" spans="1:11" ht="45" hidden="1" x14ac:dyDescent="0.25">
      <c r="A179" s="22"/>
      <c r="B179" s="27"/>
      <c r="C179" s="49" t="s">
        <v>300</v>
      </c>
      <c r="D179" s="43"/>
      <c r="E179" s="31" t="s">
        <v>65</v>
      </c>
      <c r="F179" s="31"/>
      <c r="G179" s="31"/>
      <c r="H179" s="31"/>
      <c r="I179" s="187">
        <v>2</v>
      </c>
      <c r="J179" s="31"/>
      <c r="K179" s="31">
        <f t="shared" si="17"/>
        <v>0</v>
      </c>
    </row>
    <row r="180" spans="1:11" ht="45" hidden="1" x14ac:dyDescent="0.25">
      <c r="A180" s="22"/>
      <c r="B180" s="27"/>
      <c r="C180" s="49" t="s">
        <v>301</v>
      </c>
      <c r="D180" s="43"/>
      <c r="E180" s="31" t="s">
        <v>65</v>
      </c>
      <c r="F180" s="31"/>
      <c r="G180" s="31"/>
      <c r="H180" s="31"/>
      <c r="I180" s="187">
        <v>2</v>
      </c>
      <c r="J180" s="31"/>
      <c r="K180" s="31">
        <f t="shared" si="17"/>
        <v>0</v>
      </c>
    </row>
    <row r="181" spans="1:11" ht="75" hidden="1" x14ac:dyDescent="0.25">
      <c r="A181" s="22"/>
      <c r="B181" s="27"/>
      <c r="C181" s="49" t="s">
        <v>302</v>
      </c>
      <c r="D181" s="43"/>
      <c r="E181" s="31" t="s">
        <v>333</v>
      </c>
      <c r="F181" s="31"/>
      <c r="G181" s="31"/>
      <c r="H181" s="31"/>
      <c r="I181" s="187">
        <v>25</v>
      </c>
      <c r="J181" s="31"/>
      <c r="K181" s="31">
        <f t="shared" si="17"/>
        <v>0</v>
      </c>
    </row>
    <row r="182" spans="1:11" ht="75" hidden="1" customHeight="1" x14ac:dyDescent="0.25">
      <c r="A182" s="22"/>
      <c r="B182" s="27"/>
      <c r="C182" s="49" t="s">
        <v>304</v>
      </c>
      <c r="D182" s="43"/>
      <c r="E182" s="31" t="s">
        <v>65</v>
      </c>
      <c r="F182" s="31"/>
      <c r="G182" s="31"/>
      <c r="H182" s="31"/>
      <c r="I182" s="187">
        <v>5</v>
      </c>
      <c r="J182" s="31"/>
      <c r="K182" s="31">
        <f t="shared" si="17"/>
        <v>0</v>
      </c>
    </row>
    <row r="183" spans="1:11" ht="75" hidden="1" customHeight="1" x14ac:dyDescent="0.25">
      <c r="A183" s="22" t="s">
        <v>1246</v>
      </c>
      <c r="B183" s="27"/>
      <c r="C183" s="49" t="s">
        <v>1247</v>
      </c>
      <c r="D183" s="43"/>
      <c r="E183" s="31" t="s">
        <v>333</v>
      </c>
      <c r="F183" s="31"/>
      <c r="G183" s="31"/>
      <c r="H183" s="31"/>
      <c r="I183" s="187">
        <v>30</v>
      </c>
      <c r="J183" s="31"/>
      <c r="K183" s="31">
        <f t="shared" si="17"/>
        <v>0</v>
      </c>
    </row>
    <row r="184" spans="1:11" ht="105" hidden="1" x14ac:dyDescent="0.25">
      <c r="A184" s="22"/>
      <c r="B184" s="27"/>
      <c r="C184" s="49" t="s">
        <v>305</v>
      </c>
      <c r="D184" s="43"/>
      <c r="E184" s="31" t="s">
        <v>65</v>
      </c>
      <c r="F184" s="31"/>
      <c r="G184" s="31"/>
      <c r="H184" s="31"/>
      <c r="I184" s="187">
        <v>50</v>
      </c>
      <c r="J184" s="31"/>
      <c r="K184" s="31">
        <f t="shared" si="17"/>
        <v>0</v>
      </c>
    </row>
    <row r="185" spans="1:11" ht="75" hidden="1" x14ac:dyDescent="0.25">
      <c r="A185" s="22"/>
      <c r="B185" s="27"/>
      <c r="C185" s="49" t="s">
        <v>306</v>
      </c>
      <c r="D185" s="43"/>
      <c r="E185" s="31" t="s">
        <v>65</v>
      </c>
      <c r="F185" s="31"/>
      <c r="G185" s="31"/>
      <c r="H185" s="31"/>
      <c r="I185" s="187">
        <v>80</v>
      </c>
      <c r="J185" s="31"/>
      <c r="K185" s="31">
        <f t="shared" si="17"/>
        <v>0</v>
      </c>
    </row>
    <row r="186" spans="1:11" ht="120" hidden="1" customHeight="1" x14ac:dyDescent="0.25">
      <c r="A186" s="22"/>
      <c r="B186" s="27"/>
      <c r="C186" s="49" t="s">
        <v>308</v>
      </c>
      <c r="D186" s="43"/>
      <c r="E186" s="31" t="s">
        <v>65</v>
      </c>
      <c r="F186" s="31"/>
      <c r="G186" s="31"/>
      <c r="H186" s="31"/>
      <c r="I186" s="187">
        <v>400</v>
      </c>
      <c r="J186" s="31"/>
      <c r="K186" s="31">
        <f t="shared" si="17"/>
        <v>0</v>
      </c>
    </row>
    <row r="187" spans="1:11" ht="75" hidden="1" x14ac:dyDescent="0.25">
      <c r="A187" s="22"/>
      <c r="B187" s="27"/>
      <c r="C187" s="49" t="s">
        <v>316</v>
      </c>
      <c r="D187" s="43"/>
      <c r="E187" s="31" t="s">
        <v>62</v>
      </c>
      <c r="F187" s="31"/>
      <c r="G187" s="31"/>
      <c r="H187" s="31"/>
      <c r="I187" s="187">
        <v>20</v>
      </c>
      <c r="J187" s="31"/>
      <c r="K187" s="31">
        <f t="shared" si="17"/>
        <v>0</v>
      </c>
    </row>
    <row r="188" spans="1:11" ht="75" hidden="1" x14ac:dyDescent="0.25">
      <c r="A188" s="22"/>
      <c r="B188" s="27"/>
      <c r="C188" s="49" t="s">
        <v>317</v>
      </c>
      <c r="D188" s="43"/>
      <c r="E188" s="31" t="s">
        <v>65</v>
      </c>
      <c r="F188" s="31"/>
      <c r="G188" s="31"/>
      <c r="H188" s="31"/>
      <c r="I188" s="187">
        <v>80</v>
      </c>
      <c r="J188" s="31"/>
      <c r="K188" s="31">
        <f t="shared" si="17"/>
        <v>0</v>
      </c>
    </row>
    <row r="189" spans="1:11" ht="60" hidden="1" customHeight="1" x14ac:dyDescent="0.25">
      <c r="A189" s="22"/>
      <c r="B189" s="27"/>
      <c r="C189" s="49" t="s">
        <v>320</v>
      </c>
      <c r="D189" s="43"/>
      <c r="E189" s="31" t="s">
        <v>333</v>
      </c>
      <c r="F189" s="31"/>
      <c r="G189" s="31"/>
      <c r="H189" s="31"/>
      <c r="I189" s="187">
        <v>15</v>
      </c>
      <c r="J189" s="31"/>
      <c r="K189" s="31">
        <f t="shared" si="17"/>
        <v>0</v>
      </c>
    </row>
    <row r="190" spans="1:11" ht="60" hidden="1" customHeight="1" x14ac:dyDescent="0.25">
      <c r="A190" s="22" t="s">
        <v>21</v>
      </c>
      <c r="B190" s="43"/>
      <c r="C190" s="23" t="s">
        <v>696</v>
      </c>
      <c r="D190" s="43"/>
      <c r="E190" s="31" t="s">
        <v>65</v>
      </c>
      <c r="F190" s="31"/>
      <c r="G190" s="31"/>
      <c r="H190" s="31"/>
      <c r="I190" s="187">
        <v>180</v>
      </c>
      <c r="J190" s="31"/>
      <c r="K190" s="31">
        <f t="shared" si="17"/>
        <v>0</v>
      </c>
    </row>
    <row r="191" spans="1:11" ht="90" hidden="1" x14ac:dyDescent="0.25">
      <c r="A191" s="22"/>
      <c r="B191" s="27"/>
      <c r="C191" s="49" t="s">
        <v>321</v>
      </c>
      <c r="D191" s="43"/>
      <c r="E191" s="31" t="s">
        <v>333</v>
      </c>
      <c r="F191" s="31"/>
      <c r="G191" s="31"/>
      <c r="H191" s="31"/>
      <c r="I191" s="187">
        <v>600</v>
      </c>
      <c r="J191" s="31"/>
      <c r="K191" s="31">
        <f t="shared" si="17"/>
        <v>0</v>
      </c>
    </row>
    <row r="192" spans="1:11" ht="90" hidden="1" x14ac:dyDescent="0.25">
      <c r="A192" s="22" t="s">
        <v>660</v>
      </c>
      <c r="B192" s="27"/>
      <c r="C192" s="49" t="s">
        <v>1300</v>
      </c>
      <c r="D192" s="43"/>
      <c r="E192" s="31" t="s">
        <v>333</v>
      </c>
      <c r="F192" s="31"/>
      <c r="G192" s="31"/>
      <c r="H192" s="31"/>
      <c r="I192" s="187">
        <v>300</v>
      </c>
      <c r="J192" s="31"/>
      <c r="K192" s="31">
        <f t="shared" si="17"/>
        <v>0</v>
      </c>
    </row>
    <row r="193" spans="1:11" ht="75" hidden="1" x14ac:dyDescent="0.25">
      <c r="A193" s="22"/>
      <c r="B193" s="27"/>
      <c r="C193" s="49" t="s">
        <v>322</v>
      </c>
      <c r="D193" s="43"/>
      <c r="E193" s="31" t="s">
        <v>65</v>
      </c>
      <c r="F193" s="31"/>
      <c r="G193" s="31"/>
      <c r="H193" s="31"/>
      <c r="I193" s="187">
        <v>100</v>
      </c>
      <c r="J193" s="31"/>
      <c r="K193" s="31">
        <f t="shared" si="17"/>
        <v>0</v>
      </c>
    </row>
    <row r="194" spans="1:11" ht="75" hidden="1" x14ac:dyDescent="0.25">
      <c r="A194" s="22"/>
      <c r="B194" s="27"/>
      <c r="C194" s="49" t="s">
        <v>323</v>
      </c>
      <c r="D194" s="43"/>
      <c r="E194" s="31" t="s">
        <v>65</v>
      </c>
      <c r="F194" s="31"/>
      <c r="G194" s="31"/>
      <c r="H194" s="31"/>
      <c r="I194" s="187">
        <v>60</v>
      </c>
      <c r="J194" s="31"/>
      <c r="K194" s="31">
        <f t="shared" si="17"/>
        <v>0</v>
      </c>
    </row>
    <row r="195" spans="1:11" ht="75" hidden="1" x14ac:dyDescent="0.25">
      <c r="A195" s="22"/>
      <c r="B195" s="27"/>
      <c r="C195" s="49" t="s">
        <v>324</v>
      </c>
      <c r="D195" s="43"/>
      <c r="E195" s="31" t="s">
        <v>65</v>
      </c>
      <c r="F195" s="31"/>
      <c r="G195" s="31"/>
      <c r="H195" s="31"/>
      <c r="I195" s="187">
        <v>40</v>
      </c>
      <c r="J195" s="31"/>
      <c r="K195" s="31">
        <f t="shared" si="17"/>
        <v>0</v>
      </c>
    </row>
    <row r="196" spans="1:11" ht="60" hidden="1" x14ac:dyDescent="0.25">
      <c r="A196" s="22"/>
      <c r="B196" s="27"/>
      <c r="C196" s="49" t="s">
        <v>325</v>
      </c>
      <c r="D196" s="43"/>
      <c r="E196" s="31" t="s">
        <v>65</v>
      </c>
      <c r="F196" s="31"/>
      <c r="G196" s="31"/>
      <c r="H196" s="31"/>
      <c r="I196" s="187">
        <v>80</v>
      </c>
      <c r="J196" s="31"/>
      <c r="K196" s="31">
        <f t="shared" si="17"/>
        <v>0</v>
      </c>
    </row>
    <row r="197" spans="1:11" ht="45" hidden="1" x14ac:dyDescent="0.25">
      <c r="A197" s="22"/>
      <c r="B197" s="27"/>
      <c r="C197" s="49" t="s">
        <v>943</v>
      </c>
      <c r="D197" s="43"/>
      <c r="E197" s="31" t="s">
        <v>65</v>
      </c>
      <c r="F197" s="31"/>
      <c r="G197" s="31"/>
      <c r="H197" s="31"/>
      <c r="I197" s="187">
        <v>560</v>
      </c>
      <c r="J197" s="31"/>
      <c r="K197" s="31">
        <f t="shared" ref="K197" si="19">G197*I197</f>
        <v>0</v>
      </c>
    </row>
    <row r="198" spans="1:11" ht="105" hidden="1" customHeight="1" x14ac:dyDescent="0.25">
      <c r="A198" s="20"/>
      <c r="B198" s="66"/>
      <c r="C198" s="163" t="s">
        <v>968</v>
      </c>
      <c r="D198" s="61"/>
      <c r="E198" s="30"/>
      <c r="F198" s="30"/>
      <c r="G198" s="30"/>
      <c r="H198" s="30"/>
      <c r="I198" s="188"/>
      <c r="J198" s="30"/>
      <c r="K198" s="30"/>
    </row>
    <row r="199" spans="1:11" hidden="1" x14ac:dyDescent="0.25">
      <c r="A199" s="15"/>
      <c r="B199" s="42"/>
      <c r="C199" s="228" t="s">
        <v>969</v>
      </c>
      <c r="D199" s="16"/>
      <c r="E199" s="29" t="s">
        <v>65</v>
      </c>
      <c r="F199" s="29"/>
      <c r="G199" s="29"/>
      <c r="H199" s="29"/>
      <c r="I199" s="189">
        <v>85</v>
      </c>
      <c r="J199" s="29"/>
      <c r="K199" s="29">
        <f t="shared" ref="K199:K202" si="20">G199*I199</f>
        <v>0</v>
      </c>
    </row>
    <row r="200" spans="1:11" hidden="1" x14ac:dyDescent="0.25">
      <c r="A200" s="15"/>
      <c r="B200" s="42"/>
      <c r="C200" s="228" t="s">
        <v>970</v>
      </c>
      <c r="D200" s="16"/>
      <c r="E200" s="29" t="s">
        <v>65</v>
      </c>
      <c r="F200" s="29"/>
      <c r="G200" s="29"/>
      <c r="H200" s="29"/>
      <c r="I200" s="189">
        <v>116</v>
      </c>
      <c r="J200" s="29"/>
      <c r="K200" s="29">
        <f t="shared" si="20"/>
        <v>0</v>
      </c>
    </row>
    <row r="201" spans="1:11" hidden="1" x14ac:dyDescent="0.25">
      <c r="A201" s="15"/>
      <c r="B201" s="42"/>
      <c r="C201" s="228" t="s">
        <v>971</v>
      </c>
      <c r="D201" s="16"/>
      <c r="E201" s="29" t="s">
        <v>65</v>
      </c>
      <c r="F201" s="29"/>
      <c r="G201" s="29"/>
      <c r="H201" s="29"/>
      <c r="I201" s="189">
        <v>140</v>
      </c>
      <c r="J201" s="29"/>
      <c r="K201" s="29">
        <f t="shared" si="20"/>
        <v>0</v>
      </c>
    </row>
    <row r="202" spans="1:11" hidden="1" x14ac:dyDescent="0.25">
      <c r="A202" s="18"/>
      <c r="B202" s="26"/>
      <c r="C202" s="48" t="s">
        <v>972</v>
      </c>
      <c r="D202" s="47"/>
      <c r="E202" s="32" t="s">
        <v>65</v>
      </c>
      <c r="F202" s="32"/>
      <c r="G202" s="32"/>
      <c r="H202" s="32"/>
      <c r="I202" s="186">
        <v>200</v>
      </c>
      <c r="J202" s="32"/>
      <c r="K202" s="32">
        <f t="shared" si="20"/>
        <v>0</v>
      </c>
    </row>
    <row r="203" spans="1:11" ht="105" hidden="1" customHeight="1" x14ac:dyDescent="0.25">
      <c r="A203" s="20"/>
      <c r="B203" s="66"/>
      <c r="C203" s="163" t="s">
        <v>973</v>
      </c>
      <c r="D203" s="61"/>
      <c r="E203" s="30"/>
      <c r="F203" s="30"/>
      <c r="G203" s="30"/>
      <c r="H203" s="30"/>
      <c r="I203" s="188"/>
      <c r="J203" s="30"/>
      <c r="K203" s="30"/>
    </row>
    <row r="204" spans="1:11" hidden="1" x14ac:dyDescent="0.25">
      <c r="A204" s="15"/>
      <c r="B204" s="42"/>
      <c r="C204" s="228" t="s">
        <v>974</v>
      </c>
      <c r="D204" s="16"/>
      <c r="E204" s="29" t="s">
        <v>65</v>
      </c>
      <c r="F204" s="29"/>
      <c r="G204" s="29"/>
      <c r="H204" s="29"/>
      <c r="I204" s="189">
        <v>100</v>
      </c>
      <c r="J204" s="29"/>
      <c r="K204" s="29">
        <f t="shared" ref="K204:K205" si="21">G204*I204</f>
        <v>0</v>
      </c>
    </row>
    <row r="205" spans="1:11" hidden="1" x14ac:dyDescent="0.25">
      <c r="A205" s="18"/>
      <c r="B205" s="26"/>
      <c r="C205" s="48" t="s">
        <v>975</v>
      </c>
      <c r="D205" s="47"/>
      <c r="E205" s="32" t="s">
        <v>65</v>
      </c>
      <c r="F205" s="32"/>
      <c r="G205" s="32"/>
      <c r="H205" s="32"/>
      <c r="I205" s="186">
        <v>110</v>
      </c>
      <c r="J205" s="32"/>
      <c r="K205" s="32">
        <f t="shared" si="21"/>
        <v>0</v>
      </c>
    </row>
    <row r="206" spans="1:11" ht="120" hidden="1" x14ac:dyDescent="0.25">
      <c r="A206" s="20"/>
      <c r="B206" s="66"/>
      <c r="C206" s="163" t="s">
        <v>976</v>
      </c>
      <c r="D206" s="61"/>
      <c r="E206" s="30"/>
      <c r="F206" s="30"/>
      <c r="G206" s="30"/>
      <c r="H206" s="30"/>
      <c r="I206" s="188"/>
      <c r="J206" s="30"/>
      <c r="K206" s="30"/>
    </row>
    <row r="207" spans="1:11" hidden="1" x14ac:dyDescent="0.25">
      <c r="A207" s="15"/>
      <c r="B207" s="42"/>
      <c r="C207" s="228" t="s">
        <v>974</v>
      </c>
      <c r="D207" s="16"/>
      <c r="E207" s="29" t="s">
        <v>65</v>
      </c>
      <c r="F207" s="29"/>
      <c r="G207" s="29"/>
      <c r="H207" s="29"/>
      <c r="I207" s="189">
        <v>95</v>
      </c>
      <c r="J207" s="29"/>
      <c r="K207" s="29">
        <f t="shared" ref="K207:K208" si="22">G207*I207</f>
        <v>0</v>
      </c>
    </row>
    <row r="208" spans="1:11" hidden="1" x14ac:dyDescent="0.25">
      <c r="A208" s="18"/>
      <c r="B208" s="26"/>
      <c r="C208" s="48" t="s">
        <v>975</v>
      </c>
      <c r="D208" s="47"/>
      <c r="E208" s="32" t="s">
        <v>65</v>
      </c>
      <c r="F208" s="32"/>
      <c r="G208" s="32"/>
      <c r="H208" s="32"/>
      <c r="I208" s="186">
        <v>100</v>
      </c>
      <c r="J208" s="32"/>
      <c r="K208" s="32">
        <f t="shared" si="22"/>
        <v>0</v>
      </c>
    </row>
    <row r="209" spans="1:11" ht="45" hidden="1" x14ac:dyDescent="0.25">
      <c r="A209" s="20"/>
      <c r="B209" s="66"/>
      <c r="C209" s="163" t="s">
        <v>988</v>
      </c>
      <c r="D209" s="61"/>
      <c r="E209" s="30"/>
      <c r="F209" s="30"/>
      <c r="G209" s="30"/>
      <c r="H209" s="30"/>
      <c r="I209" s="188"/>
      <c r="J209" s="30"/>
      <c r="K209" s="30"/>
    </row>
    <row r="210" spans="1:11" hidden="1" x14ac:dyDescent="0.25">
      <c r="A210" s="15"/>
      <c r="B210" s="42"/>
      <c r="C210" s="228" t="s">
        <v>989</v>
      </c>
      <c r="D210" s="16"/>
      <c r="E210" s="36" t="s">
        <v>19</v>
      </c>
      <c r="F210" s="16"/>
      <c r="G210" s="29"/>
      <c r="H210" s="29"/>
      <c r="I210" s="201">
        <v>72</v>
      </c>
      <c r="J210" s="29"/>
      <c r="K210" s="29">
        <f t="shared" ref="K210:K217" si="23">G210*I210</f>
        <v>0</v>
      </c>
    </row>
    <row r="211" spans="1:11" hidden="1" x14ac:dyDescent="0.25">
      <c r="A211" s="15"/>
      <c r="B211" s="42"/>
      <c r="C211" s="228" t="s">
        <v>990</v>
      </c>
      <c r="D211" s="16"/>
      <c r="E211" s="36" t="s">
        <v>19</v>
      </c>
      <c r="F211" s="16"/>
      <c r="G211" s="29"/>
      <c r="H211" s="29"/>
      <c r="I211" s="201">
        <v>82</v>
      </c>
      <c r="J211" s="29"/>
      <c r="K211" s="29">
        <f t="shared" si="23"/>
        <v>0</v>
      </c>
    </row>
    <row r="212" spans="1:11" hidden="1" x14ac:dyDescent="0.25">
      <c r="A212" s="18"/>
      <c r="B212" s="26"/>
      <c r="C212" s="48" t="s">
        <v>991</v>
      </c>
      <c r="D212" s="47"/>
      <c r="E212" s="38" t="s">
        <v>19</v>
      </c>
      <c r="F212" s="47"/>
      <c r="G212" s="32"/>
      <c r="H212" s="32"/>
      <c r="I212" s="198">
        <v>200</v>
      </c>
      <c r="J212" s="32"/>
      <c r="K212" s="32">
        <f t="shared" si="23"/>
        <v>0</v>
      </c>
    </row>
    <row r="213" spans="1:11" ht="60" hidden="1" customHeight="1" x14ac:dyDescent="0.25">
      <c r="A213" s="20" t="s">
        <v>1280</v>
      </c>
      <c r="B213" s="66"/>
      <c r="C213" s="21" t="s">
        <v>1281</v>
      </c>
      <c r="D213" s="61"/>
      <c r="E213" s="62"/>
      <c r="F213" s="61"/>
      <c r="G213" s="30"/>
      <c r="H213" s="30"/>
      <c r="I213" s="202"/>
      <c r="J213" s="30"/>
      <c r="K213" s="30"/>
    </row>
    <row r="214" spans="1:11" ht="15" hidden="1" customHeight="1" x14ac:dyDescent="0.25">
      <c r="A214" s="15"/>
      <c r="B214" s="42"/>
      <c r="C214" s="17" t="s">
        <v>1282</v>
      </c>
      <c r="D214" s="16"/>
      <c r="E214" s="36" t="s">
        <v>19</v>
      </c>
      <c r="F214" s="16"/>
      <c r="G214" s="29"/>
      <c r="H214" s="29"/>
      <c r="I214" s="201">
        <v>125</v>
      </c>
      <c r="J214" s="29"/>
      <c r="K214" s="29">
        <f t="shared" ref="K214:K216" si="24">G214*I214</f>
        <v>0</v>
      </c>
    </row>
    <row r="215" spans="1:11" ht="15" hidden="1" customHeight="1" x14ac:dyDescent="0.25">
      <c r="A215" s="15"/>
      <c r="B215" s="42"/>
      <c r="C215" s="17" t="s">
        <v>1283</v>
      </c>
      <c r="D215" s="16"/>
      <c r="E215" s="36" t="s">
        <v>19</v>
      </c>
      <c r="F215" s="16"/>
      <c r="G215" s="29"/>
      <c r="H215" s="29"/>
      <c r="I215" s="201">
        <v>125</v>
      </c>
      <c r="J215" s="29"/>
      <c r="K215" s="29">
        <f t="shared" si="24"/>
        <v>0</v>
      </c>
    </row>
    <row r="216" spans="1:11" ht="15" hidden="1" customHeight="1" x14ac:dyDescent="0.25">
      <c r="A216" s="18"/>
      <c r="B216" s="26"/>
      <c r="C216" s="19" t="s">
        <v>1284</v>
      </c>
      <c r="D216" s="47"/>
      <c r="E216" s="38" t="s">
        <v>19</v>
      </c>
      <c r="F216" s="47"/>
      <c r="G216" s="32"/>
      <c r="H216" s="32"/>
      <c r="I216" s="198">
        <v>125</v>
      </c>
      <c r="J216" s="32"/>
      <c r="K216" s="32">
        <f t="shared" si="24"/>
        <v>0</v>
      </c>
    </row>
    <row r="217" spans="1:11" ht="60" hidden="1" x14ac:dyDescent="0.25">
      <c r="A217" s="22"/>
      <c r="B217" s="27"/>
      <c r="C217" s="49" t="s">
        <v>992</v>
      </c>
      <c r="D217" s="43"/>
      <c r="E217" s="40" t="s">
        <v>19</v>
      </c>
      <c r="F217" s="43"/>
      <c r="G217" s="31"/>
      <c r="H217" s="31"/>
      <c r="I217" s="199">
        <v>210</v>
      </c>
      <c r="J217" s="31"/>
      <c r="K217" s="31">
        <f t="shared" si="23"/>
        <v>0</v>
      </c>
    </row>
    <row r="218" spans="1:11" ht="7.5" customHeight="1" x14ac:dyDescent="0.25"/>
    <row r="219" spans="1:11" x14ac:dyDescent="0.25">
      <c r="A219" s="281" t="s">
        <v>49</v>
      </c>
      <c r="B219" s="281"/>
      <c r="C219" s="281"/>
      <c r="D219" s="281"/>
      <c r="E219" s="281"/>
      <c r="F219" s="16"/>
      <c r="G219" s="282">
        <f>SUM(K27:K196)</f>
        <v>0</v>
      </c>
      <c r="H219" s="282"/>
      <c r="I219" s="282"/>
      <c r="J219" s="282"/>
      <c r="K219" s="282"/>
    </row>
  </sheetData>
  <sheetProtection password="CE28" sheet="1" objects="1" scenarios="1" selectLockedCell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346</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596</v>
      </c>
      <c r="B3" s="288"/>
      <c r="C3" s="288"/>
      <c r="D3" s="288"/>
      <c r="E3" s="288"/>
      <c r="F3" s="288"/>
      <c r="G3" s="288"/>
      <c r="H3" s="288"/>
      <c r="I3" s="288"/>
      <c r="J3" s="288"/>
      <c r="K3" s="288"/>
    </row>
    <row r="4" spans="1:11" ht="75" customHeight="1" x14ac:dyDescent="0.25">
      <c r="A4" s="15" t="s">
        <v>17</v>
      </c>
      <c r="B4" s="15"/>
      <c r="C4" s="285" t="s">
        <v>578</v>
      </c>
      <c r="D4" s="285"/>
      <c r="E4" s="285"/>
      <c r="F4" s="285"/>
      <c r="G4" s="285"/>
      <c r="H4" s="285"/>
      <c r="I4" s="285"/>
      <c r="J4" s="285"/>
      <c r="K4" s="285"/>
    </row>
    <row r="5" spans="1:11" ht="90" customHeight="1" x14ac:dyDescent="0.25">
      <c r="A5" s="15"/>
      <c r="B5" s="15"/>
      <c r="C5" s="285" t="s">
        <v>579</v>
      </c>
      <c r="D5" s="285"/>
      <c r="E5" s="285"/>
      <c r="F5" s="285"/>
      <c r="G5" s="285"/>
      <c r="H5" s="285"/>
      <c r="I5" s="285"/>
      <c r="J5" s="285"/>
      <c r="K5" s="285"/>
    </row>
    <row r="6" spans="1:11" ht="90" customHeight="1" x14ac:dyDescent="0.25">
      <c r="A6" s="15"/>
      <c r="B6" s="15"/>
      <c r="C6" s="285" t="s">
        <v>591</v>
      </c>
      <c r="D6" s="285"/>
      <c r="E6" s="285"/>
      <c r="F6" s="285"/>
      <c r="G6" s="285"/>
      <c r="H6" s="285"/>
      <c r="I6" s="285"/>
      <c r="J6" s="285"/>
      <c r="K6" s="285"/>
    </row>
    <row r="7" spans="1:11" ht="45" customHeight="1" x14ac:dyDescent="0.25">
      <c r="A7" s="25"/>
      <c r="B7" s="25"/>
      <c r="C7" s="287" t="s">
        <v>599</v>
      </c>
      <c r="D7" s="287"/>
      <c r="E7" s="287"/>
      <c r="F7" s="287"/>
      <c r="G7" s="287"/>
      <c r="H7" s="287"/>
      <c r="I7" s="287"/>
      <c r="J7" s="287"/>
      <c r="K7" s="287"/>
    </row>
    <row r="8" spans="1:11" ht="3.75" customHeight="1" x14ac:dyDescent="0.25">
      <c r="A8" s="25"/>
      <c r="B8" s="25"/>
      <c r="C8" s="35"/>
      <c r="D8" s="35"/>
      <c r="E8" s="35"/>
      <c r="F8" s="35"/>
      <c r="G8" s="35"/>
      <c r="H8" s="35"/>
      <c r="I8" s="35"/>
      <c r="J8" s="35"/>
      <c r="K8" s="35"/>
    </row>
    <row r="9" spans="1:11" x14ac:dyDescent="0.25">
      <c r="A9" s="286" t="s">
        <v>36</v>
      </c>
      <c r="B9" s="35"/>
      <c r="C9" s="280" t="s">
        <v>15</v>
      </c>
      <c r="D9" s="35"/>
      <c r="E9" s="279" t="s">
        <v>261</v>
      </c>
      <c r="F9" s="35"/>
      <c r="G9" s="280" t="s">
        <v>16</v>
      </c>
      <c r="H9" s="35"/>
      <c r="I9" s="279" t="s">
        <v>262</v>
      </c>
      <c r="J9" s="35"/>
      <c r="K9" s="279" t="s">
        <v>122</v>
      </c>
    </row>
    <row r="10" spans="1:11" x14ac:dyDescent="0.25">
      <c r="A10" s="286"/>
      <c r="B10" s="35"/>
      <c r="C10" s="280"/>
      <c r="D10" s="35"/>
      <c r="E10" s="280"/>
      <c r="F10" s="35"/>
      <c r="G10" s="280"/>
      <c r="H10" s="35"/>
      <c r="I10" s="280"/>
      <c r="J10" s="35"/>
      <c r="K10" s="280"/>
    </row>
    <row r="11" spans="1:11" ht="45" hidden="1" x14ac:dyDescent="0.25">
      <c r="A11" s="64" t="s">
        <v>18</v>
      </c>
      <c r="B11" s="15"/>
      <c r="C11" s="17" t="s">
        <v>1248</v>
      </c>
      <c r="D11" s="15"/>
      <c r="E11" s="62"/>
      <c r="F11" s="29"/>
      <c r="G11" s="29"/>
      <c r="H11" s="29"/>
      <c r="I11" s="192"/>
      <c r="J11" s="29"/>
      <c r="K11" s="30"/>
    </row>
    <row r="12" spans="1:11" hidden="1" x14ac:dyDescent="0.25">
      <c r="A12" s="15"/>
      <c r="B12" s="42"/>
      <c r="C12" s="17" t="s">
        <v>347</v>
      </c>
      <c r="D12" s="42"/>
      <c r="E12" s="36" t="s">
        <v>62</v>
      </c>
      <c r="F12" s="29"/>
      <c r="G12" s="29"/>
      <c r="H12" s="29"/>
      <c r="I12" s="192">
        <v>15</v>
      </c>
      <c r="J12" s="29"/>
      <c r="K12" s="29">
        <f t="shared" ref="K12:K23" si="0">G12*I12</f>
        <v>0</v>
      </c>
    </row>
    <row r="13" spans="1:11" hidden="1" x14ac:dyDescent="0.25">
      <c r="A13" s="18"/>
      <c r="B13" s="26"/>
      <c r="C13" s="19" t="s">
        <v>348</v>
      </c>
      <c r="D13" s="26"/>
      <c r="E13" s="38" t="s">
        <v>19</v>
      </c>
      <c r="F13" s="32"/>
      <c r="G13" s="32"/>
      <c r="H13" s="32"/>
      <c r="I13" s="193">
        <v>49</v>
      </c>
      <c r="J13" s="32"/>
      <c r="K13" s="32">
        <f t="shared" si="0"/>
        <v>0</v>
      </c>
    </row>
    <row r="14" spans="1:11" ht="75" hidden="1" x14ac:dyDescent="0.25">
      <c r="A14" s="64" t="s">
        <v>623</v>
      </c>
      <c r="B14" s="15"/>
      <c r="C14" s="17" t="s">
        <v>1301</v>
      </c>
      <c r="D14" s="15"/>
      <c r="E14" s="36"/>
      <c r="F14" s="29"/>
      <c r="G14" s="29"/>
      <c r="H14" s="29"/>
      <c r="I14" s="192"/>
      <c r="J14" s="29"/>
      <c r="K14" s="29"/>
    </row>
    <row r="15" spans="1:11" hidden="1" x14ac:dyDescent="0.25">
      <c r="A15" s="15"/>
      <c r="B15" s="42"/>
      <c r="C15" s="17" t="s">
        <v>634</v>
      </c>
      <c r="D15" s="42"/>
      <c r="E15" s="36" t="s">
        <v>62</v>
      </c>
      <c r="F15" s="29"/>
      <c r="G15" s="29"/>
      <c r="H15" s="29"/>
      <c r="I15" s="192">
        <v>12</v>
      </c>
      <c r="J15" s="29"/>
      <c r="K15" s="29">
        <f>G15*I15</f>
        <v>0</v>
      </c>
    </row>
    <row r="16" spans="1:11" hidden="1" x14ac:dyDescent="0.25">
      <c r="A16" s="18"/>
      <c r="B16" s="26"/>
      <c r="C16" s="19" t="s">
        <v>635</v>
      </c>
      <c r="D16" s="26"/>
      <c r="E16" s="38" t="s">
        <v>62</v>
      </c>
      <c r="F16" s="32"/>
      <c r="G16" s="32"/>
      <c r="H16" s="32"/>
      <c r="I16" s="193">
        <v>10</v>
      </c>
      <c r="J16" s="32"/>
      <c r="K16" s="32">
        <f>G16*I16</f>
        <v>0</v>
      </c>
    </row>
    <row r="17" spans="1:11" ht="60" hidden="1" customHeight="1" x14ac:dyDescent="0.25">
      <c r="A17" s="64" t="s">
        <v>636</v>
      </c>
      <c r="B17" s="15"/>
      <c r="C17" s="17" t="s">
        <v>637</v>
      </c>
      <c r="D17" s="15"/>
      <c r="E17" s="36" t="s">
        <v>62</v>
      </c>
      <c r="F17" s="29"/>
      <c r="G17" s="29"/>
      <c r="H17" s="29"/>
      <c r="I17" s="192">
        <v>15</v>
      </c>
      <c r="J17" s="29"/>
      <c r="K17" s="30">
        <f>G17*I17</f>
        <v>0</v>
      </c>
    </row>
    <row r="18" spans="1:11" hidden="1" x14ac:dyDescent="0.25">
      <c r="A18" s="78" t="s">
        <v>638</v>
      </c>
      <c r="B18" s="66"/>
      <c r="C18" s="75" t="s">
        <v>639</v>
      </c>
      <c r="D18" s="66"/>
      <c r="E18" s="76" t="s">
        <v>65</v>
      </c>
      <c r="F18" s="30"/>
      <c r="G18" s="30"/>
      <c r="H18" s="30"/>
      <c r="I18" s="202">
        <v>100</v>
      </c>
      <c r="J18" s="30"/>
      <c r="K18" s="30">
        <f>G18*I18</f>
        <v>0</v>
      </c>
    </row>
    <row r="19" spans="1:11" hidden="1" x14ac:dyDescent="0.25">
      <c r="A19" s="22" t="s">
        <v>640</v>
      </c>
      <c r="B19" s="27"/>
      <c r="C19" s="23" t="s">
        <v>641</v>
      </c>
      <c r="D19" s="27"/>
      <c r="E19" s="40" t="s">
        <v>65</v>
      </c>
      <c r="F19" s="31"/>
      <c r="G19" s="31"/>
      <c r="H19" s="31"/>
      <c r="I19" s="190">
        <v>100</v>
      </c>
      <c r="J19" s="31"/>
      <c r="K19" s="31">
        <f>G19*I19</f>
        <v>0</v>
      </c>
    </row>
    <row r="20" spans="1:11" ht="45" hidden="1" x14ac:dyDescent="0.25">
      <c r="A20" s="78" t="s">
        <v>20</v>
      </c>
      <c r="B20" s="66"/>
      <c r="C20" s="75" t="s">
        <v>349</v>
      </c>
      <c r="D20" s="66"/>
      <c r="E20" s="76"/>
      <c r="F20" s="30"/>
      <c r="G20" s="30"/>
      <c r="H20" s="30"/>
      <c r="I20" s="202"/>
      <c r="J20" s="30"/>
      <c r="K20" s="30">
        <f t="shared" si="0"/>
        <v>0</v>
      </c>
    </row>
    <row r="21" spans="1:11" hidden="1" x14ac:dyDescent="0.25">
      <c r="A21" s="15"/>
      <c r="B21" s="42"/>
      <c r="C21" s="17" t="s">
        <v>353</v>
      </c>
      <c r="D21" s="42"/>
      <c r="E21" s="36" t="s">
        <v>62</v>
      </c>
      <c r="F21" s="29"/>
      <c r="G21" s="29"/>
      <c r="H21" s="29"/>
      <c r="I21" s="192">
        <v>600</v>
      </c>
      <c r="J21" s="29"/>
      <c r="K21" s="29">
        <f t="shared" si="0"/>
        <v>0</v>
      </c>
    </row>
    <row r="22" spans="1:11" hidden="1" x14ac:dyDescent="0.25">
      <c r="A22" s="15"/>
      <c r="B22" s="42"/>
      <c r="C22" s="17" t="s">
        <v>350</v>
      </c>
      <c r="D22" s="42"/>
      <c r="E22" s="36" t="s">
        <v>62</v>
      </c>
      <c r="F22" s="29"/>
      <c r="G22" s="29"/>
      <c r="H22" s="29"/>
      <c r="I22" s="192"/>
      <c r="J22" s="29"/>
      <c r="K22" s="29">
        <f t="shared" si="0"/>
        <v>0</v>
      </c>
    </row>
    <row r="23" spans="1:11" hidden="1" x14ac:dyDescent="0.25">
      <c r="A23" s="18"/>
      <c r="B23" s="26"/>
      <c r="C23" s="19" t="s">
        <v>354</v>
      </c>
      <c r="D23" s="26"/>
      <c r="E23" s="38" t="s">
        <v>62</v>
      </c>
      <c r="F23" s="32"/>
      <c r="G23" s="32"/>
      <c r="H23" s="32"/>
      <c r="I23" s="193"/>
      <c r="J23" s="32"/>
      <c r="K23" s="32">
        <f t="shared" si="0"/>
        <v>0</v>
      </c>
    </row>
    <row r="24" spans="1:11" ht="60" x14ac:dyDescent="0.25">
      <c r="A24" s="20" t="s">
        <v>21</v>
      </c>
      <c r="B24" s="66"/>
      <c r="C24" s="21" t="s">
        <v>351</v>
      </c>
      <c r="D24" s="66"/>
      <c r="E24" s="62"/>
      <c r="F24" s="30"/>
      <c r="G24" s="30"/>
      <c r="H24" s="30"/>
      <c r="I24" s="191"/>
      <c r="J24" s="30"/>
      <c r="K24" s="30"/>
    </row>
    <row r="25" spans="1:11" x14ac:dyDescent="0.25">
      <c r="A25" s="15"/>
      <c r="B25" s="42"/>
      <c r="C25" s="17" t="s">
        <v>353</v>
      </c>
      <c r="D25" s="42"/>
      <c r="E25" s="36" t="s">
        <v>62</v>
      </c>
      <c r="F25" s="29"/>
      <c r="G25" s="29"/>
      <c r="H25" s="29"/>
      <c r="I25" s="192"/>
      <c r="J25" s="29"/>
      <c r="K25" s="29">
        <f>G25*I25</f>
        <v>0</v>
      </c>
    </row>
    <row r="26" spans="1:11" x14ac:dyDescent="0.25">
      <c r="A26" s="15"/>
      <c r="B26" s="42"/>
      <c r="C26" s="17" t="s">
        <v>350</v>
      </c>
      <c r="D26" s="42"/>
      <c r="E26" s="36" t="s">
        <v>62</v>
      </c>
      <c r="F26" s="29"/>
      <c r="G26" s="29"/>
      <c r="H26" s="29"/>
      <c r="I26" s="192"/>
      <c r="J26" s="29"/>
      <c r="K26" s="29">
        <f>G26*I26</f>
        <v>0</v>
      </c>
    </row>
    <row r="27" spans="1:11" x14ac:dyDescent="0.25">
      <c r="A27" s="18"/>
      <c r="B27" s="26"/>
      <c r="C27" s="19" t="s">
        <v>355</v>
      </c>
      <c r="D27" s="26"/>
      <c r="E27" s="38" t="s">
        <v>62</v>
      </c>
      <c r="F27" s="32"/>
      <c r="G27" s="32"/>
      <c r="H27" s="32"/>
      <c r="I27" s="193"/>
      <c r="J27" s="32"/>
      <c r="K27" s="32">
        <f>G27*I27</f>
        <v>0</v>
      </c>
    </row>
    <row r="28" spans="1:11" ht="45" x14ac:dyDescent="0.25">
      <c r="A28" s="15" t="s">
        <v>22</v>
      </c>
      <c r="B28" s="42"/>
      <c r="C28" s="21" t="s">
        <v>352</v>
      </c>
      <c r="D28" s="66"/>
      <c r="E28" s="62"/>
      <c r="F28" s="30"/>
      <c r="G28" s="30"/>
      <c r="H28" s="30"/>
      <c r="I28" s="191"/>
      <c r="J28" s="30"/>
      <c r="K28" s="30"/>
    </row>
    <row r="29" spans="1:11" x14ac:dyDescent="0.25">
      <c r="A29" s="15"/>
      <c r="B29" s="42"/>
      <c r="C29" s="17" t="s">
        <v>353</v>
      </c>
      <c r="D29" s="42"/>
      <c r="E29" s="36" t="s">
        <v>19</v>
      </c>
      <c r="F29" s="29"/>
      <c r="G29" s="29"/>
      <c r="H29" s="29"/>
      <c r="I29" s="192">
        <v>350</v>
      </c>
      <c r="J29" s="29"/>
      <c r="K29" s="29">
        <f>G29*I29</f>
        <v>0</v>
      </c>
    </row>
    <row r="30" spans="1:11" x14ac:dyDescent="0.25">
      <c r="A30" s="15"/>
      <c r="B30" s="42"/>
      <c r="C30" s="17" t="s">
        <v>350</v>
      </c>
      <c r="D30" s="42"/>
      <c r="E30" s="36" t="s">
        <v>19</v>
      </c>
      <c r="F30" s="29"/>
      <c r="G30" s="29"/>
      <c r="H30" s="29"/>
      <c r="I30" s="192"/>
      <c r="J30" s="29"/>
      <c r="K30" s="29">
        <f>G30*I30</f>
        <v>0</v>
      </c>
    </row>
    <row r="31" spans="1:11" x14ac:dyDescent="0.25">
      <c r="A31" s="15"/>
      <c r="B31" s="42"/>
      <c r="C31" s="17" t="s">
        <v>354</v>
      </c>
      <c r="D31" s="42"/>
      <c r="E31" s="36" t="s">
        <v>19</v>
      </c>
      <c r="F31" s="29"/>
      <c r="G31" s="29"/>
      <c r="H31" s="29"/>
      <c r="I31" s="192"/>
      <c r="J31" s="29"/>
      <c r="K31" s="29">
        <f>G31*I31</f>
        <v>0</v>
      </c>
    </row>
    <row r="32" spans="1:11" s="42" customFormat="1" ht="75" x14ac:dyDescent="0.25">
      <c r="A32" s="22"/>
      <c r="B32" s="27"/>
      <c r="C32" s="23" t="s">
        <v>1150</v>
      </c>
      <c r="D32" s="27"/>
      <c r="E32" s="40" t="s">
        <v>19</v>
      </c>
      <c r="F32" s="31"/>
      <c r="G32" s="31"/>
      <c r="H32" s="31"/>
      <c r="I32" s="190">
        <v>165</v>
      </c>
      <c r="J32" s="31"/>
      <c r="K32" s="31">
        <f>G32*I32</f>
        <v>0</v>
      </c>
    </row>
    <row r="33" spans="1:11" ht="7.5" customHeight="1" x14ac:dyDescent="0.25"/>
    <row r="34" spans="1:11" x14ac:dyDescent="0.25">
      <c r="A34" s="281" t="s">
        <v>49</v>
      </c>
      <c r="B34" s="281"/>
      <c r="C34" s="281"/>
      <c r="D34" s="281"/>
      <c r="E34" s="281"/>
      <c r="F34" s="16"/>
      <c r="G34" s="282">
        <f>SUM(K11:K31)</f>
        <v>0</v>
      </c>
      <c r="H34" s="282"/>
      <c r="I34" s="282"/>
      <c r="J34" s="282"/>
      <c r="K34" s="282"/>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zoomScaleNormal="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360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361</v>
      </c>
      <c r="B3" s="284"/>
      <c r="C3" s="284"/>
      <c r="D3" s="284"/>
      <c r="E3" s="284"/>
      <c r="F3" s="284"/>
      <c r="G3" s="284"/>
      <c r="H3" s="284"/>
      <c r="I3" s="284"/>
      <c r="J3" s="284"/>
      <c r="K3" s="284"/>
    </row>
    <row r="4" spans="1:11" ht="90" customHeight="1" x14ac:dyDescent="0.25">
      <c r="A4" s="15" t="s">
        <v>17</v>
      </c>
      <c r="B4" s="15"/>
      <c r="C4" s="285" t="s">
        <v>617</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73"/>
      <c r="D6" s="73"/>
      <c r="E6" s="73"/>
      <c r="F6" s="73"/>
      <c r="G6" s="73"/>
      <c r="H6" s="73"/>
      <c r="I6" s="73"/>
      <c r="J6" s="73"/>
      <c r="K6" s="73"/>
    </row>
    <row r="7" spans="1:11" x14ac:dyDescent="0.25">
      <c r="A7" s="286" t="s">
        <v>36</v>
      </c>
      <c r="B7" s="73"/>
      <c r="C7" s="280" t="s">
        <v>15</v>
      </c>
      <c r="D7" s="73"/>
      <c r="E7" s="279" t="s">
        <v>261</v>
      </c>
      <c r="F7" s="73"/>
      <c r="G7" s="280" t="s">
        <v>16</v>
      </c>
      <c r="H7" s="73"/>
      <c r="I7" s="279" t="s">
        <v>262</v>
      </c>
      <c r="J7" s="73"/>
      <c r="K7" s="279" t="s">
        <v>122</v>
      </c>
    </row>
    <row r="8" spans="1:11" x14ac:dyDescent="0.25">
      <c r="A8" s="286"/>
      <c r="B8" s="73"/>
      <c r="C8" s="280"/>
      <c r="D8" s="73"/>
      <c r="E8" s="280"/>
      <c r="F8" s="73"/>
      <c r="G8" s="280"/>
      <c r="H8" s="73"/>
      <c r="I8" s="280"/>
      <c r="J8" s="73"/>
      <c r="K8" s="280"/>
    </row>
    <row r="9" spans="1:11" ht="18.75" x14ac:dyDescent="0.25">
      <c r="A9" s="173"/>
      <c r="B9" s="87"/>
      <c r="C9" s="174" t="s">
        <v>750</v>
      </c>
      <c r="D9" s="87"/>
      <c r="E9" s="175"/>
      <c r="F9" s="87"/>
      <c r="G9" s="175"/>
      <c r="H9" s="87"/>
      <c r="I9" s="203"/>
      <c r="J9" s="87"/>
      <c r="K9" s="175"/>
    </row>
    <row r="10" spans="1:11" ht="150" hidden="1" x14ac:dyDescent="0.25">
      <c r="A10" s="142"/>
      <c r="B10" s="243"/>
      <c r="C10" s="17" t="s">
        <v>1424</v>
      </c>
      <c r="D10" s="15"/>
      <c r="E10" s="36"/>
      <c r="F10" s="29"/>
      <c r="G10" s="29"/>
      <c r="H10" s="29"/>
      <c r="I10" s="192"/>
      <c r="J10" s="29"/>
      <c r="K10" s="29"/>
    </row>
    <row r="11" spans="1:11" hidden="1" x14ac:dyDescent="0.25">
      <c r="A11" s="64" t="s">
        <v>18</v>
      </c>
      <c r="B11" s="15"/>
      <c r="C11" s="17" t="s">
        <v>514</v>
      </c>
      <c r="D11" s="16"/>
      <c r="E11" s="36" t="s">
        <v>19</v>
      </c>
      <c r="F11" s="29"/>
      <c r="G11" s="29"/>
      <c r="H11" s="29"/>
      <c r="I11" s="192">
        <v>230</v>
      </c>
      <c r="J11" s="29"/>
      <c r="K11" s="29">
        <f t="shared" ref="K11:K16" si="0">G11*I11</f>
        <v>0</v>
      </c>
    </row>
    <row r="12" spans="1:11" hidden="1" x14ac:dyDescent="0.25">
      <c r="A12" s="15"/>
      <c r="B12" s="16"/>
      <c r="C12" s="17" t="s">
        <v>1425</v>
      </c>
      <c r="D12" s="16"/>
      <c r="E12" s="36" t="s">
        <v>19</v>
      </c>
      <c r="F12" s="29"/>
      <c r="G12" s="29"/>
      <c r="H12" s="29"/>
      <c r="I12" s="192">
        <v>210</v>
      </c>
      <c r="J12" s="29"/>
      <c r="K12" s="29">
        <f t="shared" si="0"/>
        <v>0</v>
      </c>
    </row>
    <row r="13" spans="1:11" hidden="1" x14ac:dyDescent="0.25">
      <c r="A13" s="15"/>
      <c r="B13" s="16"/>
      <c r="C13" s="17" t="s">
        <v>515</v>
      </c>
      <c r="D13" s="16"/>
      <c r="E13" s="36" t="s">
        <v>19</v>
      </c>
      <c r="F13" s="29"/>
      <c r="G13" s="29"/>
      <c r="H13" s="29"/>
      <c r="I13" s="192">
        <v>210</v>
      </c>
      <c r="J13" s="29"/>
      <c r="K13" s="29">
        <f t="shared" si="0"/>
        <v>0</v>
      </c>
    </row>
    <row r="14" spans="1:11" hidden="1" x14ac:dyDescent="0.25">
      <c r="A14" s="18"/>
      <c r="B14" s="47"/>
      <c r="C14" s="19" t="s">
        <v>516</v>
      </c>
      <c r="D14" s="47"/>
      <c r="E14" s="36" t="s">
        <v>19</v>
      </c>
      <c r="F14" s="32"/>
      <c r="G14" s="32"/>
      <c r="H14" s="32"/>
      <c r="I14" s="192">
        <v>190</v>
      </c>
      <c r="J14" s="32"/>
      <c r="K14" s="29">
        <f t="shared" si="0"/>
        <v>0</v>
      </c>
    </row>
    <row r="15" spans="1:11" ht="45" hidden="1" x14ac:dyDescent="0.25">
      <c r="A15" s="22" t="s">
        <v>643</v>
      </c>
      <c r="B15" s="43"/>
      <c r="C15" s="23" t="s">
        <v>644</v>
      </c>
      <c r="D15" s="43"/>
      <c r="E15" s="40" t="s">
        <v>19</v>
      </c>
      <c r="F15" s="31"/>
      <c r="G15" s="31"/>
      <c r="H15" s="31"/>
      <c r="I15" s="187">
        <v>200</v>
      </c>
      <c r="J15" s="31"/>
      <c r="K15" s="31">
        <f t="shared" si="0"/>
        <v>0</v>
      </c>
    </row>
    <row r="16" spans="1:11" ht="46.5" customHeight="1" x14ac:dyDescent="0.25">
      <c r="A16" s="22" t="s">
        <v>1237</v>
      </c>
      <c r="B16" s="43"/>
      <c r="C16" s="23" t="s">
        <v>1477</v>
      </c>
      <c r="D16" s="43"/>
      <c r="E16" s="40" t="s">
        <v>19</v>
      </c>
      <c r="F16" s="31"/>
      <c r="G16" s="31">
        <v>1</v>
      </c>
      <c r="H16" s="31"/>
      <c r="I16" s="187"/>
      <c r="J16" s="31"/>
      <c r="K16" s="31">
        <f t="shared" si="0"/>
        <v>0</v>
      </c>
    </row>
    <row r="17" spans="1:11" ht="42" hidden="1" customHeight="1" x14ac:dyDescent="0.25">
      <c r="A17" s="20"/>
      <c r="B17" s="61"/>
      <c r="C17" s="21"/>
      <c r="D17" s="61"/>
      <c r="E17" s="62"/>
      <c r="F17" s="30"/>
      <c r="G17" s="30"/>
      <c r="H17" s="30"/>
      <c r="I17" s="188"/>
      <c r="J17" s="30"/>
      <c r="K17" s="30"/>
    </row>
    <row r="18" spans="1:11" ht="45" x14ac:dyDescent="0.25">
      <c r="A18" s="22" t="s">
        <v>698</v>
      </c>
      <c r="B18" s="43"/>
      <c r="C18" s="23" t="s">
        <v>1478</v>
      </c>
      <c r="D18" s="43"/>
      <c r="E18" s="40" t="s">
        <v>19</v>
      </c>
      <c r="F18" s="31"/>
      <c r="G18" s="31">
        <v>10</v>
      </c>
      <c r="H18" s="31"/>
      <c r="I18" s="187"/>
      <c r="J18" s="31"/>
      <c r="K18" s="31">
        <f>G18*I18</f>
        <v>0</v>
      </c>
    </row>
    <row r="19" spans="1:11" ht="45" hidden="1" x14ac:dyDescent="0.25">
      <c r="A19" s="20"/>
      <c r="B19" s="61"/>
      <c r="C19" s="21" t="s">
        <v>1318</v>
      </c>
      <c r="D19" s="61"/>
      <c r="E19" s="30"/>
      <c r="F19" s="30"/>
      <c r="G19" s="30"/>
      <c r="H19" s="30"/>
      <c r="I19" s="188"/>
      <c r="J19" s="30"/>
      <c r="K19" s="30"/>
    </row>
    <row r="20" spans="1:11" hidden="1" x14ac:dyDescent="0.25">
      <c r="A20" s="15"/>
      <c r="B20" s="16"/>
      <c r="C20" s="17" t="s">
        <v>1148</v>
      </c>
      <c r="D20" s="16"/>
      <c r="E20" s="36" t="s">
        <v>19</v>
      </c>
      <c r="F20" s="29"/>
      <c r="G20" s="29"/>
      <c r="H20" s="29"/>
      <c r="I20" s="189">
        <v>155</v>
      </c>
      <c r="J20" s="29"/>
      <c r="K20" s="29">
        <f t="shared" ref="K20:K22" si="1">G20*I20</f>
        <v>0</v>
      </c>
    </row>
    <row r="21" spans="1:11" hidden="1" x14ac:dyDescent="0.25">
      <c r="A21" s="15"/>
      <c r="B21" s="16"/>
      <c r="C21" s="17" t="s">
        <v>1302</v>
      </c>
      <c r="D21" s="16"/>
      <c r="E21" s="36" t="s">
        <v>19</v>
      </c>
      <c r="F21" s="29"/>
      <c r="G21" s="29"/>
      <c r="H21" s="29"/>
      <c r="I21" s="189">
        <v>195</v>
      </c>
      <c r="J21" s="29"/>
      <c r="K21" s="29">
        <f t="shared" si="1"/>
        <v>0</v>
      </c>
    </row>
    <row r="22" spans="1:11" hidden="1" x14ac:dyDescent="0.25">
      <c r="A22" s="18"/>
      <c r="B22" s="47"/>
      <c r="C22" s="19" t="s">
        <v>1149</v>
      </c>
      <c r="D22" s="47"/>
      <c r="E22" s="38" t="s">
        <v>62</v>
      </c>
      <c r="F22" s="32"/>
      <c r="G22" s="32"/>
      <c r="H22" s="32"/>
      <c r="I22" s="186">
        <v>11</v>
      </c>
      <c r="J22" s="32"/>
      <c r="K22" s="32">
        <f t="shared" si="1"/>
        <v>0</v>
      </c>
    </row>
    <row r="23" spans="1:11" ht="21" hidden="1" customHeight="1" x14ac:dyDescent="0.25">
      <c r="A23" s="22"/>
      <c r="B23" s="43"/>
      <c r="C23" s="146" t="s">
        <v>751</v>
      </c>
      <c r="D23" s="43"/>
      <c r="E23" s="40"/>
      <c r="F23" s="31"/>
      <c r="G23" s="31"/>
      <c r="H23" s="31"/>
      <c r="I23" s="187"/>
      <c r="J23" s="31"/>
      <c r="K23" s="31"/>
    </row>
    <row r="24" spans="1:11" ht="30" hidden="1" customHeight="1" x14ac:dyDescent="0.25">
      <c r="A24" s="22" t="s">
        <v>645</v>
      </c>
      <c r="B24" s="43"/>
      <c r="C24" s="23" t="s">
        <v>646</v>
      </c>
      <c r="D24" s="43"/>
      <c r="E24" s="40" t="s">
        <v>62</v>
      </c>
      <c r="F24" s="31"/>
      <c r="G24" s="31"/>
      <c r="H24" s="31"/>
      <c r="I24" s="187">
        <v>20</v>
      </c>
      <c r="J24" s="31"/>
      <c r="K24" s="31">
        <f>G24*I24</f>
        <v>0</v>
      </c>
    </row>
    <row r="25" spans="1:11" ht="90" hidden="1" customHeight="1" x14ac:dyDescent="0.25">
      <c r="A25" s="22" t="s">
        <v>22</v>
      </c>
      <c r="B25" s="43"/>
      <c r="C25" s="23" t="s">
        <v>513</v>
      </c>
      <c r="D25" s="43"/>
      <c r="E25" s="31" t="s">
        <v>62</v>
      </c>
      <c r="F25" s="31"/>
      <c r="G25" s="31"/>
      <c r="H25" s="31"/>
      <c r="I25" s="187">
        <v>20</v>
      </c>
      <c r="J25" s="31"/>
      <c r="K25" s="31">
        <f>G25*I25</f>
        <v>0</v>
      </c>
    </row>
    <row r="26" spans="1:11" ht="60" hidden="1" x14ac:dyDescent="0.25">
      <c r="A26" s="22" t="s">
        <v>653</v>
      </c>
      <c r="B26" s="43"/>
      <c r="C26" s="23" t="s">
        <v>1249</v>
      </c>
      <c r="D26" s="43"/>
      <c r="E26" s="31" t="s">
        <v>62</v>
      </c>
      <c r="F26" s="31"/>
      <c r="G26" s="31"/>
      <c r="H26" s="31"/>
      <c r="I26" s="187">
        <v>85</v>
      </c>
      <c r="J26" s="31"/>
      <c r="K26" s="31">
        <f t="shared" ref="K26:K27" si="2">G26*I26</f>
        <v>0</v>
      </c>
    </row>
    <row r="27" spans="1:11" ht="45" hidden="1" customHeight="1" x14ac:dyDescent="0.25">
      <c r="A27" s="22" t="s">
        <v>1250</v>
      </c>
      <c r="B27" s="43"/>
      <c r="C27" s="23" t="s">
        <v>1251</v>
      </c>
      <c r="D27" s="43"/>
      <c r="E27" s="31" t="s">
        <v>62</v>
      </c>
      <c r="F27" s="31"/>
      <c r="G27" s="31"/>
      <c r="H27" s="31"/>
      <c r="I27" s="187">
        <v>20</v>
      </c>
      <c r="J27" s="31"/>
      <c r="K27" s="31">
        <f t="shared" si="2"/>
        <v>0</v>
      </c>
    </row>
    <row r="28" spans="1:11" ht="21" hidden="1" customHeight="1" x14ac:dyDescent="0.25">
      <c r="A28" s="22"/>
      <c r="B28" s="43"/>
      <c r="C28" s="146" t="s">
        <v>752</v>
      </c>
      <c r="D28" s="43"/>
      <c r="E28" s="31"/>
      <c r="F28" s="31"/>
      <c r="G28" s="31"/>
      <c r="H28" s="31"/>
      <c r="I28" s="187"/>
      <c r="J28" s="31"/>
      <c r="K28" s="31"/>
    </row>
    <row r="29" spans="1:11" ht="75" hidden="1" x14ac:dyDescent="0.25">
      <c r="A29" s="22" t="s">
        <v>23</v>
      </c>
      <c r="B29" s="43"/>
      <c r="C29" s="23" t="s">
        <v>356</v>
      </c>
      <c r="D29" s="43"/>
      <c r="E29" s="31" t="s">
        <v>62</v>
      </c>
      <c r="F29" s="31"/>
      <c r="G29" s="31"/>
      <c r="H29" s="31"/>
      <c r="I29" s="187">
        <v>15</v>
      </c>
      <c r="J29" s="31"/>
      <c r="K29" s="31">
        <f>G29*I29</f>
        <v>0</v>
      </c>
    </row>
    <row r="30" spans="1:11" hidden="1" x14ac:dyDescent="0.25">
      <c r="A30" s="22"/>
      <c r="B30" s="43"/>
      <c r="C30" s="23" t="s">
        <v>1331</v>
      </c>
      <c r="D30" s="43"/>
      <c r="E30" s="31"/>
      <c r="F30" s="31"/>
      <c r="G30" s="31"/>
      <c r="H30" s="31"/>
      <c r="I30" s="187"/>
      <c r="J30" s="31"/>
      <c r="K30" s="31"/>
    </row>
    <row r="31" spans="1:11" ht="90" hidden="1" x14ac:dyDescent="0.25">
      <c r="A31" s="22" t="s">
        <v>34</v>
      </c>
      <c r="B31" s="43"/>
      <c r="C31" s="23" t="s">
        <v>703</v>
      </c>
      <c r="D31" s="43"/>
      <c r="E31" s="40" t="s">
        <v>19</v>
      </c>
      <c r="F31" s="31"/>
      <c r="G31" s="31"/>
      <c r="H31" s="31"/>
      <c r="I31" s="187">
        <v>110</v>
      </c>
      <c r="J31" s="31"/>
      <c r="K31" s="31">
        <f>G31*I31</f>
        <v>0</v>
      </c>
    </row>
    <row r="32" spans="1:11" ht="90" hidden="1" x14ac:dyDescent="0.25">
      <c r="A32" s="20" t="s">
        <v>50</v>
      </c>
      <c r="B32" s="61"/>
      <c r="C32" s="21" t="s">
        <v>357</v>
      </c>
      <c r="D32" s="61"/>
      <c r="E32" s="30"/>
      <c r="F32" s="30"/>
      <c r="G32" s="30"/>
      <c r="H32" s="30"/>
      <c r="I32" s="188"/>
      <c r="J32" s="30"/>
      <c r="K32" s="30"/>
    </row>
    <row r="33" spans="1:11" hidden="1" x14ac:dyDescent="0.25">
      <c r="A33" s="15"/>
      <c r="B33" s="16"/>
      <c r="C33" s="17" t="s">
        <v>358</v>
      </c>
      <c r="D33" s="16"/>
      <c r="E33" s="36" t="s">
        <v>19</v>
      </c>
      <c r="F33" s="29"/>
      <c r="G33" s="29"/>
      <c r="H33" s="29"/>
      <c r="I33" s="192">
        <v>100</v>
      </c>
      <c r="J33" s="29"/>
      <c r="K33" s="29">
        <f>G33*I33</f>
        <v>0</v>
      </c>
    </row>
    <row r="34" spans="1:11" hidden="1" x14ac:dyDescent="0.25">
      <c r="A34" s="18"/>
      <c r="B34" s="47"/>
      <c r="C34" s="19" t="s">
        <v>359</v>
      </c>
      <c r="D34" s="47"/>
      <c r="E34" s="38" t="s">
        <v>19</v>
      </c>
      <c r="F34" s="32"/>
      <c r="G34" s="32"/>
      <c r="H34" s="32"/>
      <c r="I34" s="193">
        <v>75</v>
      </c>
      <c r="J34" s="32"/>
      <c r="K34" s="32">
        <f>G34*I34</f>
        <v>0</v>
      </c>
    </row>
    <row r="35" spans="1:11" ht="7.5" customHeight="1" x14ac:dyDescent="0.25">
      <c r="A35" s="12"/>
      <c r="B35" s="12"/>
      <c r="C35" s="10"/>
      <c r="D35" s="12"/>
      <c r="E35" s="45"/>
      <c r="F35" s="45"/>
      <c r="G35" s="45"/>
      <c r="H35" s="45"/>
      <c r="I35" s="45"/>
      <c r="J35" s="45"/>
      <c r="K35" s="45"/>
    </row>
    <row r="36" spans="1:11" x14ac:dyDescent="0.25">
      <c r="A36" s="281" t="s">
        <v>49</v>
      </c>
      <c r="B36" s="281"/>
      <c r="C36" s="281"/>
      <c r="D36" s="281"/>
      <c r="E36" s="281"/>
      <c r="F36" s="16"/>
      <c r="G36" s="282">
        <f>SUM(K11:K34)</f>
        <v>0</v>
      </c>
      <c r="H36" s="282"/>
      <c r="I36" s="282"/>
      <c r="J36" s="282"/>
      <c r="K36" s="282"/>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10" zoomScaleNormal="100" workbookViewId="0">
      <selection activeCell="I31" sqref="I3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362</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595</v>
      </c>
      <c r="B3" s="288"/>
      <c r="C3" s="288"/>
      <c r="D3" s="288"/>
      <c r="E3" s="288"/>
      <c r="F3" s="288"/>
      <c r="G3" s="288"/>
      <c r="H3" s="288"/>
      <c r="I3" s="288"/>
      <c r="J3" s="288"/>
      <c r="K3" s="288"/>
    </row>
    <row r="4" spans="1:11" ht="30" customHeight="1" x14ac:dyDescent="0.25">
      <c r="A4" s="15" t="s">
        <v>17</v>
      </c>
      <c r="B4" s="128"/>
      <c r="C4" s="285" t="s">
        <v>581</v>
      </c>
      <c r="D4" s="285"/>
      <c r="E4" s="285"/>
      <c r="F4" s="285"/>
      <c r="G4" s="285"/>
      <c r="H4" s="285"/>
      <c r="I4" s="285"/>
      <c r="J4" s="285"/>
      <c r="K4" s="285"/>
    </row>
    <row r="5" spans="1:11" ht="90" customHeight="1" x14ac:dyDescent="0.25">
      <c r="A5" s="15"/>
      <c r="B5" s="128"/>
      <c r="C5" s="285" t="s">
        <v>618</v>
      </c>
      <c r="D5" s="285"/>
      <c r="E5" s="285"/>
      <c r="F5" s="285"/>
      <c r="G5" s="285"/>
      <c r="H5" s="285"/>
      <c r="I5" s="285"/>
      <c r="J5" s="285"/>
      <c r="K5" s="285"/>
    </row>
    <row r="6" spans="1:11" ht="45" customHeight="1" x14ac:dyDescent="0.25">
      <c r="A6" s="25"/>
      <c r="B6" s="25"/>
      <c r="C6" s="287" t="s">
        <v>599</v>
      </c>
      <c r="D6" s="287"/>
      <c r="E6" s="287"/>
      <c r="F6" s="287"/>
      <c r="G6" s="287"/>
      <c r="H6" s="287"/>
      <c r="I6" s="287"/>
      <c r="J6" s="287"/>
      <c r="K6" s="287"/>
    </row>
    <row r="7" spans="1:11" ht="3.75" customHeight="1" x14ac:dyDescent="0.25">
      <c r="A7" s="25"/>
      <c r="B7" s="25"/>
      <c r="C7" s="73"/>
      <c r="D7" s="73"/>
      <c r="E7" s="73"/>
      <c r="F7" s="73"/>
      <c r="G7" s="73"/>
      <c r="H7" s="73"/>
      <c r="I7" s="73"/>
      <c r="J7" s="73"/>
      <c r="K7" s="73"/>
    </row>
    <row r="8" spans="1:11" x14ac:dyDescent="0.25">
      <c r="A8" s="286" t="s">
        <v>36</v>
      </c>
      <c r="B8" s="73"/>
      <c r="C8" s="280" t="s">
        <v>15</v>
      </c>
      <c r="D8" s="73"/>
      <c r="E8" s="279" t="s">
        <v>261</v>
      </c>
      <c r="F8" s="73"/>
      <c r="G8" s="280" t="s">
        <v>16</v>
      </c>
      <c r="H8" s="73"/>
      <c r="I8" s="279" t="s">
        <v>262</v>
      </c>
      <c r="J8" s="73"/>
      <c r="K8" s="279" t="s">
        <v>122</v>
      </c>
    </row>
    <row r="9" spans="1:11" x14ac:dyDescent="0.25">
      <c r="A9" s="286"/>
      <c r="B9" s="73"/>
      <c r="C9" s="280"/>
      <c r="D9" s="73"/>
      <c r="E9" s="280"/>
      <c r="F9" s="73"/>
      <c r="G9" s="280"/>
      <c r="H9" s="73"/>
      <c r="I9" s="280"/>
      <c r="J9" s="73"/>
      <c r="K9" s="280"/>
    </row>
    <row r="10" spans="1:11" ht="90" x14ac:dyDescent="0.25">
      <c r="A10" s="46" t="s">
        <v>654</v>
      </c>
      <c r="B10" s="18"/>
      <c r="C10" s="19" t="s">
        <v>1479</v>
      </c>
      <c r="D10" s="18"/>
      <c r="E10" s="38" t="s">
        <v>19</v>
      </c>
      <c r="F10" s="32"/>
      <c r="G10" s="32">
        <v>7</v>
      </c>
      <c r="H10" s="32"/>
      <c r="I10" s="193"/>
      <c r="J10" s="32"/>
      <c r="K10" s="31">
        <f t="shared" ref="K10:K17" si="0">G10*I10</f>
        <v>0</v>
      </c>
    </row>
    <row r="11" spans="1:11" ht="180" x14ac:dyDescent="0.25">
      <c r="A11" s="145" t="s">
        <v>651</v>
      </c>
      <c r="B11" s="22"/>
      <c r="C11" s="23" t="s">
        <v>1325</v>
      </c>
      <c r="D11" s="22"/>
      <c r="E11" s="40" t="s">
        <v>19</v>
      </c>
      <c r="F11" s="31"/>
      <c r="G11" s="31">
        <v>20</v>
      </c>
      <c r="H11" s="31"/>
      <c r="I11" s="190"/>
      <c r="J11" s="31"/>
      <c r="K11" s="31">
        <f t="shared" si="0"/>
        <v>0</v>
      </c>
    </row>
    <row r="12" spans="1:11" ht="183" customHeight="1" x14ac:dyDescent="0.25">
      <c r="A12" s="64" t="s">
        <v>656</v>
      </c>
      <c r="B12" s="15"/>
      <c r="C12" s="23" t="s">
        <v>1421</v>
      </c>
      <c r="D12" s="22"/>
      <c r="E12" s="40" t="s">
        <v>19</v>
      </c>
      <c r="F12" s="31"/>
      <c r="G12" s="31">
        <v>5</v>
      </c>
      <c r="H12" s="31"/>
      <c r="I12" s="190"/>
      <c r="J12" s="31"/>
      <c r="K12" s="31">
        <f t="shared" si="0"/>
        <v>0</v>
      </c>
    </row>
    <row r="13" spans="1:11" ht="150" hidden="1" x14ac:dyDescent="0.25">
      <c r="A13" s="64" t="s">
        <v>18</v>
      </c>
      <c r="B13" s="15"/>
      <c r="C13" s="17" t="s">
        <v>1304</v>
      </c>
      <c r="D13" s="15"/>
      <c r="E13" s="36"/>
      <c r="F13" s="29"/>
      <c r="G13" s="29"/>
      <c r="H13" s="29"/>
      <c r="I13" s="192"/>
      <c r="J13" s="29"/>
      <c r="K13" s="29">
        <f t="shared" si="0"/>
        <v>0</v>
      </c>
    </row>
    <row r="14" spans="1:11" hidden="1" x14ac:dyDescent="0.25">
      <c r="A14" s="64"/>
      <c r="B14" s="15"/>
      <c r="C14" s="17" t="s">
        <v>545</v>
      </c>
      <c r="D14" s="15"/>
      <c r="E14" s="36" t="s">
        <v>19</v>
      </c>
      <c r="F14" s="29"/>
      <c r="G14" s="29"/>
      <c r="H14" s="29"/>
      <c r="I14" s="192"/>
      <c r="J14" s="29"/>
      <c r="K14" s="29">
        <f t="shared" si="0"/>
        <v>0</v>
      </c>
    </row>
    <row r="15" spans="1:11" hidden="1" x14ac:dyDescent="0.25">
      <c r="A15" s="46"/>
      <c r="B15" s="18"/>
      <c r="C15" s="19" t="s">
        <v>546</v>
      </c>
      <c r="D15" s="18"/>
      <c r="E15" s="38" t="s">
        <v>19</v>
      </c>
      <c r="F15" s="32"/>
      <c r="G15" s="32"/>
      <c r="H15" s="32"/>
      <c r="I15" s="193"/>
      <c r="J15" s="32"/>
      <c r="K15" s="32">
        <f t="shared" si="0"/>
        <v>0</v>
      </c>
    </row>
    <row r="16" spans="1:11" ht="75" hidden="1" x14ac:dyDescent="0.25">
      <c r="A16" s="22" t="s">
        <v>75</v>
      </c>
      <c r="B16" s="43"/>
      <c r="C16" s="41" t="s">
        <v>367</v>
      </c>
      <c r="D16" s="43"/>
      <c r="E16" s="31" t="s">
        <v>19</v>
      </c>
      <c r="F16" s="31"/>
      <c r="G16" s="31"/>
      <c r="H16" s="31"/>
      <c r="I16" s="187"/>
      <c r="J16" s="31"/>
      <c r="K16" s="31">
        <f t="shared" si="0"/>
        <v>0</v>
      </c>
    </row>
    <row r="17" spans="1:11" ht="105" hidden="1" x14ac:dyDescent="0.25">
      <c r="A17" s="22"/>
      <c r="B17" s="43"/>
      <c r="C17" s="41" t="s">
        <v>1041</v>
      </c>
      <c r="D17" s="43"/>
      <c r="E17" s="31" t="s">
        <v>19</v>
      </c>
      <c r="F17" s="31"/>
      <c r="G17" s="31"/>
      <c r="H17" s="31"/>
      <c r="I17" s="187"/>
      <c r="J17" s="31"/>
      <c r="K17" s="31">
        <f t="shared" si="0"/>
        <v>0</v>
      </c>
    </row>
    <row r="18" spans="1:11" ht="45" hidden="1" x14ac:dyDescent="0.25">
      <c r="A18" s="22"/>
      <c r="B18" s="43"/>
      <c r="C18" s="41" t="s">
        <v>1139</v>
      </c>
      <c r="D18" s="43"/>
      <c r="E18" s="31" t="s">
        <v>19</v>
      </c>
      <c r="F18" s="31"/>
      <c r="G18" s="31"/>
      <c r="H18" s="31"/>
      <c r="I18" s="187"/>
      <c r="J18" s="31"/>
      <c r="K18" s="31">
        <f t="shared" ref="K18:K20" si="1">G18*I18</f>
        <v>0</v>
      </c>
    </row>
    <row r="19" spans="1:11" ht="30" hidden="1" x14ac:dyDescent="0.25">
      <c r="A19" s="22"/>
      <c r="B19" s="43"/>
      <c r="C19" s="41" t="s">
        <v>1140</v>
      </c>
      <c r="D19" s="43"/>
      <c r="E19" s="31" t="s">
        <v>19</v>
      </c>
      <c r="F19" s="31"/>
      <c r="G19" s="31"/>
      <c r="H19" s="31"/>
      <c r="I19" s="187"/>
      <c r="J19" s="31"/>
      <c r="K19" s="31">
        <f t="shared" si="1"/>
        <v>0</v>
      </c>
    </row>
    <row r="20" spans="1:11" ht="30" hidden="1" x14ac:dyDescent="0.25">
      <c r="A20" s="22"/>
      <c r="B20" s="43"/>
      <c r="C20" s="41" t="s">
        <v>1141</v>
      </c>
      <c r="D20" s="43"/>
      <c r="E20" s="31" t="s">
        <v>19</v>
      </c>
      <c r="F20" s="31"/>
      <c r="G20" s="31"/>
      <c r="H20" s="31"/>
      <c r="I20" s="187"/>
      <c r="J20" s="31"/>
      <c r="K20" s="31">
        <f t="shared" si="1"/>
        <v>0</v>
      </c>
    </row>
    <row r="21" spans="1:11" hidden="1" x14ac:dyDescent="0.25">
      <c r="A21" s="22"/>
      <c r="B21" s="43"/>
      <c r="C21" s="41"/>
      <c r="D21" s="43"/>
      <c r="E21" s="31"/>
      <c r="F21" s="31"/>
      <c r="G21" s="31"/>
      <c r="H21" s="31"/>
      <c r="I21" s="187"/>
      <c r="J21" s="31"/>
      <c r="K21" s="31"/>
    </row>
    <row r="22" spans="1:11" ht="18.75" hidden="1" x14ac:dyDescent="0.3">
      <c r="A22" s="22"/>
      <c r="B22" s="43"/>
      <c r="C22" s="147" t="s">
        <v>754</v>
      </c>
      <c r="D22" s="43"/>
      <c r="E22" s="31"/>
      <c r="F22" s="31"/>
      <c r="G22" s="31"/>
      <c r="H22" s="31"/>
      <c r="I22" s="187"/>
      <c r="J22" s="31"/>
      <c r="K22" s="31"/>
    </row>
    <row r="23" spans="1:11" ht="60" hidden="1" x14ac:dyDescent="0.25">
      <c r="A23" s="22" t="s">
        <v>647</v>
      </c>
      <c r="B23" s="43"/>
      <c r="C23" s="23" t="s">
        <v>648</v>
      </c>
      <c r="D23" s="43"/>
      <c r="E23" s="40" t="s">
        <v>65</v>
      </c>
      <c r="F23" s="31"/>
      <c r="G23" s="31"/>
      <c r="H23" s="31"/>
      <c r="I23" s="190"/>
      <c r="J23" s="31"/>
      <c r="K23" s="31">
        <f t="shared" ref="K23:K28" si="2">G23*I23</f>
        <v>0</v>
      </c>
    </row>
    <row r="24" spans="1:11" ht="75" hidden="1" customHeight="1" x14ac:dyDescent="0.25">
      <c r="A24" s="22" t="s">
        <v>650</v>
      </c>
      <c r="B24" s="43"/>
      <c r="C24" s="23" t="s">
        <v>704</v>
      </c>
      <c r="D24" s="43"/>
      <c r="E24" s="31" t="s">
        <v>19</v>
      </c>
      <c r="F24" s="31"/>
      <c r="G24" s="31"/>
      <c r="H24" s="31"/>
      <c r="I24" s="187"/>
      <c r="J24" s="31"/>
      <c r="K24" s="31">
        <f t="shared" si="2"/>
        <v>0</v>
      </c>
    </row>
    <row r="25" spans="1:11" ht="45" hidden="1" x14ac:dyDescent="0.25">
      <c r="A25" s="22" t="s">
        <v>23</v>
      </c>
      <c r="B25" s="43"/>
      <c r="C25" s="23" t="s">
        <v>693</v>
      </c>
      <c r="D25" s="43"/>
      <c r="E25" s="40" t="s">
        <v>62</v>
      </c>
      <c r="F25" s="31"/>
      <c r="G25" s="31"/>
      <c r="H25" s="31"/>
      <c r="I25" s="190"/>
      <c r="J25" s="31"/>
      <c r="K25" s="31">
        <f t="shared" si="2"/>
        <v>0</v>
      </c>
    </row>
    <row r="26" spans="1:11" ht="75" hidden="1" customHeight="1" x14ac:dyDescent="0.25">
      <c r="A26" s="22" t="s">
        <v>34</v>
      </c>
      <c r="B26" s="43"/>
      <c r="C26" s="23" t="s">
        <v>363</v>
      </c>
      <c r="D26" s="43"/>
      <c r="E26" s="31" t="s">
        <v>65</v>
      </c>
      <c r="F26" s="31"/>
      <c r="G26" s="31"/>
      <c r="H26" s="31"/>
      <c r="I26" s="187"/>
      <c r="J26" s="31"/>
      <c r="K26" s="31">
        <f t="shared" si="2"/>
        <v>0</v>
      </c>
    </row>
    <row r="27" spans="1:11" ht="75" hidden="1" customHeight="1" x14ac:dyDescent="0.25">
      <c r="A27" s="22" t="s">
        <v>24</v>
      </c>
      <c r="B27" s="43"/>
      <c r="C27" s="23" t="s">
        <v>705</v>
      </c>
      <c r="D27" s="43"/>
      <c r="E27" s="31" t="s">
        <v>19</v>
      </c>
      <c r="F27" s="31"/>
      <c r="G27" s="31"/>
      <c r="H27" s="31"/>
      <c r="I27" s="187"/>
      <c r="J27" s="31"/>
      <c r="K27" s="31">
        <f t="shared" si="2"/>
        <v>0</v>
      </c>
    </row>
    <row r="28" spans="1:11" ht="75" hidden="1" x14ac:dyDescent="0.25">
      <c r="A28" s="22" t="s">
        <v>50</v>
      </c>
      <c r="B28" s="43"/>
      <c r="C28" s="23" t="s">
        <v>706</v>
      </c>
      <c r="D28" s="43"/>
      <c r="E28" s="31" t="s">
        <v>19</v>
      </c>
      <c r="F28" s="31"/>
      <c r="G28" s="31"/>
      <c r="H28" s="31"/>
      <c r="I28" s="187"/>
      <c r="J28" s="31"/>
      <c r="K28" s="31">
        <f t="shared" si="2"/>
        <v>0</v>
      </c>
    </row>
    <row r="29" spans="1:11" ht="18.75" hidden="1" x14ac:dyDescent="0.25">
      <c r="A29" s="22"/>
      <c r="B29" s="43"/>
      <c r="C29" s="146" t="s">
        <v>753</v>
      </c>
      <c r="D29" s="43"/>
      <c r="E29" s="31"/>
      <c r="F29" s="31"/>
      <c r="G29" s="31"/>
      <c r="H29" s="31"/>
      <c r="I29" s="187"/>
      <c r="J29" s="31"/>
      <c r="K29" s="31"/>
    </row>
    <row r="30" spans="1:11" ht="60" hidden="1" x14ac:dyDescent="0.25">
      <c r="A30" s="22" t="s">
        <v>51</v>
      </c>
      <c r="B30" s="43"/>
      <c r="C30" s="23" t="s">
        <v>1422</v>
      </c>
      <c r="D30" s="43"/>
      <c r="E30" s="40" t="s">
        <v>62</v>
      </c>
      <c r="F30" s="31"/>
      <c r="G30" s="31"/>
      <c r="H30" s="31"/>
      <c r="I30" s="190"/>
      <c r="J30" s="31"/>
      <c r="K30" s="31">
        <f>G30*I30</f>
        <v>0</v>
      </c>
    </row>
    <row r="31" spans="1:11" ht="45" x14ac:dyDescent="0.25">
      <c r="A31" s="22" t="s">
        <v>660</v>
      </c>
      <c r="B31" s="43"/>
      <c r="C31" s="23" t="s">
        <v>364</v>
      </c>
      <c r="D31" s="43"/>
      <c r="E31" s="40" t="s">
        <v>62</v>
      </c>
      <c r="F31" s="31"/>
      <c r="G31" s="31">
        <v>1</v>
      </c>
      <c r="H31" s="31"/>
      <c r="I31" s="190"/>
      <c r="J31" s="31"/>
      <c r="K31" s="31">
        <f>G31*I31</f>
        <v>0</v>
      </c>
    </row>
    <row r="32" spans="1:11" ht="30" hidden="1" customHeight="1" x14ac:dyDescent="0.25">
      <c r="A32" s="22" t="s">
        <v>53</v>
      </c>
      <c r="B32" s="43"/>
      <c r="C32" s="23" t="s">
        <v>365</v>
      </c>
      <c r="D32" s="43"/>
      <c r="E32" s="40" t="s">
        <v>62</v>
      </c>
      <c r="F32" s="31"/>
      <c r="G32" s="31"/>
      <c r="H32" s="31"/>
      <c r="I32" s="190">
        <v>12</v>
      </c>
      <c r="J32" s="31"/>
      <c r="K32" s="31">
        <f>G32*I32</f>
        <v>0</v>
      </c>
    </row>
    <row r="33" spans="1:11" ht="7.5" customHeight="1" x14ac:dyDescent="0.25">
      <c r="A33" s="12"/>
      <c r="B33" s="12"/>
      <c r="C33" s="10"/>
      <c r="D33" s="12"/>
      <c r="E33" s="45"/>
      <c r="F33" s="45"/>
      <c r="G33" s="45"/>
      <c r="H33" s="45"/>
      <c r="I33" s="45"/>
      <c r="J33" s="45"/>
      <c r="K33" s="45"/>
    </row>
    <row r="34" spans="1:11" x14ac:dyDescent="0.25">
      <c r="A34" s="281" t="s">
        <v>49</v>
      </c>
      <c r="B34" s="281"/>
      <c r="C34" s="281"/>
      <c r="D34" s="281"/>
      <c r="E34" s="281"/>
      <c r="F34" s="16"/>
      <c r="G34" s="282">
        <f>SUM(K10:K31)</f>
        <v>0</v>
      </c>
      <c r="H34" s="282"/>
      <c r="I34" s="282"/>
      <c r="J34" s="282"/>
      <c r="K34" s="282"/>
    </row>
    <row r="35" spans="1:11" x14ac:dyDescent="0.25">
      <c r="A35" s="12"/>
      <c r="B35" s="12"/>
      <c r="C35" s="10"/>
      <c r="D35" s="12"/>
      <c r="E35" s="45"/>
      <c r="F35" s="45"/>
      <c r="G35" s="45"/>
      <c r="H35" s="45"/>
      <c r="I35" s="45"/>
      <c r="J35" s="45"/>
      <c r="K35" s="45"/>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sheetData>
  <sheetProtection password="CE28" sheet="1" objects="1" scenarios="1" selectLockedCells="1"/>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8"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368</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369</v>
      </c>
      <c r="B3" s="288"/>
      <c r="C3" s="288"/>
      <c r="D3" s="288"/>
      <c r="E3" s="288"/>
      <c r="F3" s="288"/>
      <c r="G3" s="288"/>
      <c r="H3" s="288"/>
      <c r="I3" s="288"/>
      <c r="J3" s="288"/>
      <c r="K3" s="288"/>
    </row>
    <row r="4" spans="1:11" ht="105" customHeight="1" x14ac:dyDescent="0.25">
      <c r="A4" s="15" t="s">
        <v>17</v>
      </c>
      <c r="B4" s="123"/>
      <c r="C4" s="285" t="s">
        <v>593</v>
      </c>
      <c r="D4" s="285"/>
      <c r="E4" s="285"/>
      <c r="F4" s="285"/>
      <c r="G4" s="285"/>
      <c r="H4" s="285"/>
      <c r="I4" s="285"/>
      <c r="J4" s="285"/>
      <c r="K4" s="285"/>
    </row>
    <row r="5" spans="1:11" ht="60" customHeight="1" x14ac:dyDescent="0.25">
      <c r="A5" s="123"/>
      <c r="B5" s="123"/>
      <c r="C5" s="285" t="s">
        <v>594</v>
      </c>
      <c r="D5" s="285"/>
      <c r="E5" s="285"/>
      <c r="F5" s="285"/>
      <c r="G5" s="285"/>
      <c r="H5" s="285"/>
      <c r="I5" s="285"/>
      <c r="J5" s="285"/>
      <c r="K5" s="285"/>
    </row>
    <row r="6" spans="1:11" ht="60" customHeight="1" x14ac:dyDescent="0.25">
      <c r="A6" s="15"/>
      <c r="B6" s="15"/>
      <c r="C6" s="285" t="s">
        <v>619</v>
      </c>
      <c r="D6" s="285"/>
      <c r="E6" s="285"/>
      <c r="F6" s="285"/>
      <c r="G6" s="285"/>
      <c r="H6" s="285"/>
      <c r="I6" s="285"/>
      <c r="J6" s="285"/>
      <c r="K6" s="285"/>
    </row>
    <row r="7" spans="1:11" ht="60" customHeight="1" x14ac:dyDescent="0.25">
      <c r="A7" s="15"/>
      <c r="B7" s="15"/>
      <c r="C7" s="285" t="s">
        <v>592</v>
      </c>
      <c r="D7" s="285"/>
      <c r="E7" s="285"/>
      <c r="F7" s="285"/>
      <c r="G7" s="285"/>
      <c r="H7" s="285"/>
      <c r="I7" s="285"/>
      <c r="J7" s="285"/>
      <c r="K7" s="285"/>
    </row>
    <row r="8" spans="1:11" ht="45" customHeight="1" x14ac:dyDescent="0.25">
      <c r="A8" s="25"/>
      <c r="B8" s="25"/>
      <c r="C8" s="287" t="s">
        <v>599</v>
      </c>
      <c r="D8" s="287"/>
      <c r="E8" s="287"/>
      <c r="F8" s="287"/>
      <c r="G8" s="287"/>
      <c r="H8" s="287"/>
      <c r="I8" s="287"/>
      <c r="J8" s="287"/>
      <c r="K8" s="287"/>
    </row>
    <row r="9" spans="1:11" ht="3.75" customHeight="1" x14ac:dyDescent="0.25">
      <c r="A9" s="25"/>
      <c r="B9" s="25"/>
      <c r="C9" s="73"/>
      <c r="D9" s="73"/>
      <c r="E9" s="73"/>
      <c r="F9" s="73"/>
      <c r="G9" s="73"/>
      <c r="H9" s="73"/>
      <c r="I9" s="73"/>
      <c r="J9" s="73"/>
      <c r="K9" s="73"/>
    </row>
    <row r="10" spans="1:11" x14ac:dyDescent="0.25">
      <c r="A10" s="286" t="s">
        <v>36</v>
      </c>
      <c r="B10" s="73"/>
      <c r="C10" s="280" t="s">
        <v>15</v>
      </c>
      <c r="D10" s="73"/>
      <c r="E10" s="279" t="s">
        <v>261</v>
      </c>
      <c r="F10" s="73"/>
      <c r="G10" s="280" t="s">
        <v>16</v>
      </c>
      <c r="H10" s="73"/>
      <c r="I10" s="279" t="s">
        <v>262</v>
      </c>
      <c r="J10" s="73"/>
      <c r="K10" s="279" t="s">
        <v>122</v>
      </c>
    </row>
    <row r="11" spans="1:11" x14ac:dyDescent="0.25">
      <c r="A11" s="286"/>
      <c r="B11" s="73"/>
      <c r="C11" s="280"/>
      <c r="D11" s="73"/>
      <c r="E11" s="280"/>
      <c r="F11" s="73"/>
      <c r="G11" s="280"/>
      <c r="H11" s="73"/>
      <c r="I11" s="280"/>
      <c r="J11" s="73"/>
      <c r="K11" s="280"/>
    </row>
    <row r="12" spans="1:11" ht="18.75" hidden="1" x14ac:dyDescent="0.25">
      <c r="A12" s="142"/>
      <c r="B12" s="152"/>
      <c r="C12" s="144" t="s">
        <v>756</v>
      </c>
      <c r="D12" s="152"/>
      <c r="E12" s="143"/>
      <c r="F12" s="152"/>
      <c r="G12" s="143"/>
      <c r="H12" s="152"/>
      <c r="I12" s="143"/>
      <c r="J12" s="152"/>
      <c r="K12" s="143"/>
    </row>
    <row r="13" spans="1:11" ht="30" hidden="1" x14ac:dyDescent="0.25">
      <c r="A13" s="46" t="s">
        <v>20</v>
      </c>
      <c r="B13" s="47"/>
      <c r="C13" s="87" t="s">
        <v>1305</v>
      </c>
      <c r="D13" s="47"/>
      <c r="E13" s="88" t="s">
        <v>19</v>
      </c>
      <c r="F13" s="47"/>
      <c r="G13" s="32"/>
      <c r="H13" s="32"/>
      <c r="I13" s="198">
        <v>5</v>
      </c>
      <c r="J13" s="32"/>
      <c r="K13" s="32">
        <f t="shared" ref="K13:K22" si="0">G13*I13</f>
        <v>0</v>
      </c>
    </row>
    <row r="14" spans="1:11" ht="45" hidden="1" x14ac:dyDescent="0.25">
      <c r="A14" s="46" t="s">
        <v>651</v>
      </c>
      <c r="B14" s="43"/>
      <c r="C14" s="23" t="s">
        <v>707</v>
      </c>
      <c r="D14" s="43"/>
      <c r="E14" s="40" t="s">
        <v>62</v>
      </c>
      <c r="F14" s="43"/>
      <c r="G14" s="31"/>
      <c r="H14" s="31"/>
      <c r="I14" s="190">
        <v>10</v>
      </c>
      <c r="J14" s="31"/>
      <c r="K14" s="31">
        <f t="shared" si="0"/>
        <v>0</v>
      </c>
    </row>
    <row r="15" spans="1:11" ht="60" hidden="1" x14ac:dyDescent="0.25">
      <c r="A15" s="46" t="s">
        <v>1237</v>
      </c>
      <c r="B15" s="47"/>
      <c r="C15" s="19" t="s">
        <v>1306</v>
      </c>
      <c r="D15" s="47"/>
      <c r="E15" s="38" t="s">
        <v>19</v>
      </c>
      <c r="F15" s="47"/>
      <c r="G15" s="32"/>
      <c r="H15" s="32"/>
      <c r="I15" s="193">
        <v>15</v>
      </c>
      <c r="J15" s="32"/>
      <c r="K15" s="32">
        <f>G15*I15</f>
        <v>0</v>
      </c>
    </row>
    <row r="16" spans="1:11" ht="45" hidden="1" x14ac:dyDescent="0.25">
      <c r="A16" s="46" t="s">
        <v>651</v>
      </c>
      <c r="B16" s="43"/>
      <c r="C16" s="23" t="s">
        <v>708</v>
      </c>
      <c r="D16" s="43"/>
      <c r="E16" s="40" t="s">
        <v>62</v>
      </c>
      <c r="F16" s="43"/>
      <c r="G16" s="31"/>
      <c r="H16" s="31"/>
      <c r="I16" s="190">
        <v>15</v>
      </c>
      <c r="J16" s="31"/>
      <c r="K16" s="31">
        <f t="shared" si="0"/>
        <v>0</v>
      </c>
    </row>
    <row r="17" spans="1:11" hidden="1" x14ac:dyDescent="0.25">
      <c r="A17" s="46" t="s">
        <v>22</v>
      </c>
      <c r="B17" s="43"/>
      <c r="C17" s="80" t="s">
        <v>709</v>
      </c>
      <c r="D17" s="43"/>
      <c r="E17" s="81" t="s">
        <v>19</v>
      </c>
      <c r="F17" s="43"/>
      <c r="G17" s="31"/>
      <c r="H17" s="31"/>
      <c r="I17" s="199">
        <v>38</v>
      </c>
      <c r="J17" s="31"/>
      <c r="K17" s="31">
        <f t="shared" si="0"/>
        <v>0</v>
      </c>
    </row>
    <row r="18" spans="1:11" ht="45" hidden="1" x14ac:dyDescent="0.25">
      <c r="A18" s="22" t="s">
        <v>23</v>
      </c>
      <c r="B18" s="43"/>
      <c r="C18" s="80" t="s">
        <v>710</v>
      </c>
      <c r="D18" s="43"/>
      <c r="E18" s="40" t="s">
        <v>19</v>
      </c>
      <c r="F18" s="43"/>
      <c r="G18" s="31"/>
      <c r="H18" s="31"/>
      <c r="I18" s="199">
        <v>69</v>
      </c>
      <c r="J18" s="31"/>
      <c r="K18" s="31">
        <f t="shared" si="0"/>
        <v>0</v>
      </c>
    </row>
    <row r="19" spans="1:11" ht="90" hidden="1" customHeight="1" x14ac:dyDescent="0.25">
      <c r="A19" s="22" t="s">
        <v>649</v>
      </c>
      <c r="B19" s="43"/>
      <c r="C19" s="23" t="s">
        <v>652</v>
      </c>
      <c r="D19" s="43"/>
      <c r="E19" s="40" t="s">
        <v>19</v>
      </c>
      <c r="F19" s="43"/>
      <c r="G19" s="31"/>
      <c r="H19" s="31"/>
      <c r="I19" s="190">
        <v>60</v>
      </c>
      <c r="J19" s="31"/>
      <c r="K19" s="31">
        <f t="shared" si="0"/>
        <v>0</v>
      </c>
    </row>
    <row r="20" spans="1:11" ht="60" hidden="1" customHeight="1" x14ac:dyDescent="0.25">
      <c r="A20" s="20" t="s">
        <v>53</v>
      </c>
      <c r="B20" s="61"/>
      <c r="C20" s="21" t="s">
        <v>372</v>
      </c>
      <c r="D20" s="61"/>
      <c r="E20" s="61"/>
      <c r="F20" s="61"/>
      <c r="G20" s="30"/>
      <c r="H20" s="30"/>
      <c r="I20" s="188"/>
      <c r="J20" s="30"/>
      <c r="K20" s="30">
        <f t="shared" si="0"/>
        <v>0</v>
      </c>
    </row>
    <row r="21" spans="1:11" hidden="1" x14ac:dyDescent="0.25">
      <c r="A21" s="15"/>
      <c r="B21" s="16"/>
      <c r="C21" s="17" t="s">
        <v>373</v>
      </c>
      <c r="D21" s="16"/>
      <c r="E21" s="36" t="s">
        <v>19</v>
      </c>
      <c r="F21" s="16"/>
      <c r="G21" s="29"/>
      <c r="H21" s="29"/>
      <c r="I21" s="192">
        <v>80</v>
      </c>
      <c r="J21" s="29"/>
      <c r="K21" s="29">
        <f t="shared" si="0"/>
        <v>0</v>
      </c>
    </row>
    <row r="22" spans="1:11" hidden="1" x14ac:dyDescent="0.25">
      <c r="A22" s="18"/>
      <c r="B22" s="47"/>
      <c r="C22" s="19" t="s">
        <v>511</v>
      </c>
      <c r="D22" s="47"/>
      <c r="E22" s="38" t="s">
        <v>19</v>
      </c>
      <c r="F22" s="47"/>
      <c r="G22" s="32"/>
      <c r="H22" s="32"/>
      <c r="I22" s="193">
        <v>80</v>
      </c>
      <c r="J22" s="32"/>
      <c r="K22" s="32">
        <f t="shared" si="0"/>
        <v>0</v>
      </c>
    </row>
    <row r="23" spans="1:11" ht="18.75" x14ac:dyDescent="0.25">
      <c r="A23" s="142"/>
      <c r="B23" s="138"/>
      <c r="C23" s="144" t="s">
        <v>755</v>
      </c>
      <c r="D23" s="138"/>
      <c r="E23" s="143"/>
      <c r="F23" s="138"/>
      <c r="G23" s="143"/>
      <c r="H23" s="138"/>
      <c r="I23" s="196"/>
      <c r="J23" s="138"/>
      <c r="K23" s="143"/>
    </row>
    <row r="24" spans="1:11" ht="154.5" customHeight="1" x14ac:dyDescent="0.25">
      <c r="A24" s="18" t="s">
        <v>1498</v>
      </c>
      <c r="B24" s="47"/>
      <c r="C24" s="19" t="s">
        <v>1480</v>
      </c>
      <c r="D24" s="47"/>
      <c r="E24" s="88" t="s">
        <v>19</v>
      </c>
      <c r="F24" s="47"/>
      <c r="G24" s="261">
        <v>45</v>
      </c>
      <c r="H24" s="32"/>
      <c r="I24" s="186"/>
      <c r="J24" s="32"/>
      <c r="K24" s="32">
        <f t="shared" ref="K24:K41" si="1">G24*I24</f>
        <v>0</v>
      </c>
    </row>
    <row r="25" spans="1:11" ht="45" hidden="1" customHeight="1" x14ac:dyDescent="0.25">
      <c r="A25" s="18"/>
      <c r="B25" s="47"/>
      <c r="C25" s="19" t="s">
        <v>1326</v>
      </c>
      <c r="D25" s="47"/>
      <c r="E25" s="88" t="s">
        <v>19</v>
      </c>
      <c r="F25" s="47"/>
      <c r="G25" s="32"/>
      <c r="H25" s="32"/>
      <c r="I25" s="186">
        <v>17</v>
      </c>
      <c r="J25" s="32"/>
      <c r="K25" s="32"/>
    </row>
    <row r="26" spans="1:11" ht="75" hidden="1" customHeight="1" x14ac:dyDescent="0.25">
      <c r="A26" s="46" t="s">
        <v>23</v>
      </c>
      <c r="B26" s="43"/>
      <c r="C26" s="80" t="s">
        <v>1307</v>
      </c>
      <c r="D26" s="43"/>
      <c r="E26" s="40" t="s">
        <v>19</v>
      </c>
      <c r="F26" s="43"/>
      <c r="G26" s="31"/>
      <c r="H26" s="31"/>
      <c r="I26" s="199">
        <v>90</v>
      </c>
      <c r="J26" s="31"/>
      <c r="K26" s="31">
        <f t="shared" si="1"/>
        <v>0</v>
      </c>
    </row>
    <row r="27" spans="1:11" ht="90" hidden="1" customHeight="1" x14ac:dyDescent="0.25">
      <c r="A27" s="20" t="s">
        <v>24</v>
      </c>
      <c r="B27" s="61"/>
      <c r="C27" s="21" t="s">
        <v>711</v>
      </c>
      <c r="D27" s="61"/>
      <c r="E27" s="62"/>
      <c r="F27" s="61"/>
      <c r="G27" s="30"/>
      <c r="H27" s="30"/>
      <c r="I27" s="188"/>
      <c r="J27" s="30"/>
      <c r="K27" s="30">
        <f t="shared" si="1"/>
        <v>0</v>
      </c>
    </row>
    <row r="28" spans="1:11" hidden="1" x14ac:dyDescent="0.25">
      <c r="A28" s="15"/>
      <c r="B28" s="16"/>
      <c r="C28" s="17" t="s">
        <v>347</v>
      </c>
      <c r="D28" s="16"/>
      <c r="E28" s="36" t="s">
        <v>62</v>
      </c>
      <c r="F28" s="16"/>
      <c r="G28" s="29"/>
      <c r="H28" s="29"/>
      <c r="I28" s="189">
        <v>15</v>
      </c>
      <c r="J28" s="29"/>
      <c r="K28" s="29">
        <f t="shared" si="1"/>
        <v>0</v>
      </c>
    </row>
    <row r="29" spans="1:11" hidden="1" x14ac:dyDescent="0.25">
      <c r="A29" s="18"/>
      <c r="B29" s="47"/>
      <c r="C29" s="19" t="s">
        <v>518</v>
      </c>
      <c r="D29" s="47"/>
      <c r="E29" s="36" t="s">
        <v>19</v>
      </c>
      <c r="F29" s="47"/>
      <c r="G29" s="32"/>
      <c r="H29" s="32"/>
      <c r="I29" s="186">
        <v>50</v>
      </c>
      <c r="J29" s="32"/>
      <c r="K29" s="32">
        <f t="shared" si="1"/>
        <v>0</v>
      </c>
    </row>
    <row r="30" spans="1:11" ht="75" hidden="1" x14ac:dyDescent="0.25">
      <c r="A30" s="22" t="s">
        <v>50</v>
      </c>
      <c r="B30" s="43"/>
      <c r="C30" s="23" t="s">
        <v>370</v>
      </c>
      <c r="D30" s="43"/>
      <c r="E30" s="43" t="s">
        <v>65</v>
      </c>
      <c r="F30" s="43"/>
      <c r="G30" s="31"/>
      <c r="H30" s="31"/>
      <c r="I30" s="187">
        <v>50</v>
      </c>
      <c r="J30" s="31"/>
      <c r="K30" s="31">
        <f t="shared" si="1"/>
        <v>0</v>
      </c>
    </row>
    <row r="31" spans="1:11" ht="60" hidden="1" x14ac:dyDescent="0.25">
      <c r="A31" s="18" t="s">
        <v>18</v>
      </c>
      <c r="B31" s="43"/>
      <c r="C31" s="23" t="s">
        <v>691</v>
      </c>
      <c r="D31" s="43"/>
      <c r="E31" s="40" t="s">
        <v>62</v>
      </c>
      <c r="F31" s="43"/>
      <c r="G31" s="31"/>
      <c r="H31" s="31"/>
      <c r="I31" s="199">
        <v>40</v>
      </c>
      <c r="J31" s="31"/>
      <c r="K31" s="31">
        <f t="shared" si="1"/>
        <v>0</v>
      </c>
    </row>
    <row r="32" spans="1:11" ht="75" hidden="1" x14ac:dyDescent="0.25">
      <c r="A32" s="18" t="s">
        <v>51</v>
      </c>
      <c r="B32" s="43"/>
      <c r="C32" s="80" t="s">
        <v>1238</v>
      </c>
      <c r="D32" s="43"/>
      <c r="E32" s="40" t="s">
        <v>19</v>
      </c>
      <c r="F32" s="43"/>
      <c r="G32" s="31"/>
      <c r="H32" s="31"/>
      <c r="I32" s="199">
        <v>80</v>
      </c>
      <c r="J32" s="31"/>
      <c r="K32" s="31">
        <f t="shared" si="1"/>
        <v>0</v>
      </c>
    </row>
    <row r="33" spans="1:11" hidden="1" x14ac:dyDescent="0.25">
      <c r="A33" s="22" t="s">
        <v>52</v>
      </c>
      <c r="B33" s="43"/>
      <c r="C33" s="80" t="s">
        <v>371</v>
      </c>
      <c r="D33" s="43"/>
      <c r="E33" s="40" t="s">
        <v>19</v>
      </c>
      <c r="F33" s="43"/>
      <c r="G33" s="31"/>
      <c r="H33" s="31"/>
      <c r="I33" s="199">
        <v>35</v>
      </c>
      <c r="J33" s="31"/>
      <c r="K33" s="31">
        <f t="shared" si="1"/>
        <v>0</v>
      </c>
    </row>
    <row r="34" spans="1:11" ht="75" hidden="1" x14ac:dyDescent="0.25">
      <c r="A34" s="22" t="s">
        <v>53</v>
      </c>
      <c r="B34" s="43"/>
      <c r="C34" s="23" t="s">
        <v>1308</v>
      </c>
      <c r="D34" s="43"/>
      <c r="E34" s="40" t="s">
        <v>19</v>
      </c>
      <c r="F34" s="43"/>
      <c r="G34" s="31"/>
      <c r="H34" s="31"/>
      <c r="I34" s="187">
        <v>260</v>
      </c>
      <c r="J34" s="31"/>
      <c r="K34" s="31">
        <f t="shared" si="1"/>
        <v>0</v>
      </c>
    </row>
    <row r="35" spans="1:11" ht="150" hidden="1" x14ac:dyDescent="0.25">
      <c r="A35" s="22" t="s">
        <v>54</v>
      </c>
      <c r="B35" s="43"/>
      <c r="C35" s="23" t="s">
        <v>378</v>
      </c>
      <c r="D35" s="43"/>
      <c r="E35" s="40" t="s">
        <v>19</v>
      </c>
      <c r="F35" s="43"/>
      <c r="G35" s="31"/>
      <c r="H35" s="31"/>
      <c r="I35" s="187">
        <v>25</v>
      </c>
      <c r="J35" s="31"/>
      <c r="K35" s="31">
        <f t="shared" si="1"/>
        <v>0</v>
      </c>
    </row>
    <row r="36" spans="1:11" ht="120" hidden="1" x14ac:dyDescent="0.25">
      <c r="A36" s="22" t="s">
        <v>55</v>
      </c>
      <c r="B36" s="43"/>
      <c r="C36" s="23" t="s">
        <v>379</v>
      </c>
      <c r="D36" s="43"/>
      <c r="E36" s="40" t="s">
        <v>19</v>
      </c>
      <c r="F36" s="43"/>
      <c r="G36" s="31"/>
      <c r="H36" s="31"/>
      <c r="I36" s="187">
        <v>70</v>
      </c>
      <c r="J36" s="31"/>
      <c r="K36" s="31">
        <f t="shared" si="1"/>
        <v>0</v>
      </c>
    </row>
    <row r="37" spans="1:11" ht="120" hidden="1" x14ac:dyDescent="0.25">
      <c r="A37" s="22" t="s">
        <v>56</v>
      </c>
      <c r="B37" s="43"/>
      <c r="C37" s="23" t="s">
        <v>380</v>
      </c>
      <c r="D37" s="43"/>
      <c r="E37" s="40" t="s">
        <v>19</v>
      </c>
      <c r="F37" s="43"/>
      <c r="G37" s="31"/>
      <c r="H37" s="31"/>
      <c r="I37" s="187">
        <v>70</v>
      </c>
      <c r="J37" s="31"/>
      <c r="K37" s="31">
        <f t="shared" si="1"/>
        <v>0</v>
      </c>
    </row>
    <row r="38" spans="1:11" ht="105" hidden="1" x14ac:dyDescent="0.25">
      <c r="A38" s="22" t="s">
        <v>75</v>
      </c>
      <c r="B38" s="43"/>
      <c r="C38" s="23" t="s">
        <v>381</v>
      </c>
      <c r="D38" s="43"/>
      <c r="E38" s="40" t="s">
        <v>19</v>
      </c>
      <c r="F38" s="43"/>
      <c r="G38" s="31"/>
      <c r="H38" s="31"/>
      <c r="I38" s="187">
        <v>15</v>
      </c>
      <c r="J38" s="31"/>
      <c r="K38" s="31">
        <f t="shared" si="1"/>
        <v>0</v>
      </c>
    </row>
    <row r="39" spans="1:11" ht="105" hidden="1" x14ac:dyDescent="0.25">
      <c r="A39" s="22" t="s">
        <v>76</v>
      </c>
      <c r="B39" s="43"/>
      <c r="C39" s="23" t="s">
        <v>382</v>
      </c>
      <c r="D39" s="43"/>
      <c r="E39" s="40" t="s">
        <v>19</v>
      </c>
      <c r="F39" s="43"/>
      <c r="G39" s="31"/>
      <c r="H39" s="31"/>
      <c r="I39" s="187">
        <v>35</v>
      </c>
      <c r="J39" s="31"/>
      <c r="K39" s="31">
        <f t="shared" si="1"/>
        <v>0</v>
      </c>
    </row>
    <row r="40" spans="1:11" ht="60" hidden="1" customHeight="1" x14ac:dyDescent="0.25">
      <c r="A40" s="22" t="s">
        <v>93</v>
      </c>
      <c r="B40" s="43"/>
      <c r="C40" s="23" t="s">
        <v>383</v>
      </c>
      <c r="D40" s="43"/>
      <c r="E40" s="40" t="s">
        <v>19</v>
      </c>
      <c r="F40" s="43"/>
      <c r="G40" s="31"/>
      <c r="H40" s="31"/>
      <c r="I40" s="187">
        <v>35</v>
      </c>
      <c r="J40" s="31"/>
      <c r="K40" s="31">
        <f t="shared" si="1"/>
        <v>0</v>
      </c>
    </row>
    <row r="41" spans="1:11" ht="60" hidden="1" x14ac:dyDescent="0.25">
      <c r="A41" s="18" t="s">
        <v>24</v>
      </c>
      <c r="B41" s="47"/>
      <c r="C41" s="19" t="s">
        <v>671</v>
      </c>
      <c r="D41" s="47"/>
      <c r="E41" s="38" t="s">
        <v>62</v>
      </c>
      <c r="F41" s="47"/>
      <c r="G41" s="32"/>
      <c r="H41" s="32"/>
      <c r="I41" s="193">
        <v>22</v>
      </c>
      <c r="J41" s="32"/>
      <c r="K41" s="31">
        <f t="shared" si="1"/>
        <v>0</v>
      </c>
    </row>
    <row r="42" spans="1:11" ht="90" hidden="1" x14ac:dyDescent="0.25">
      <c r="A42" s="22" t="s">
        <v>50</v>
      </c>
      <c r="B42" s="43"/>
      <c r="C42" s="23" t="s">
        <v>680</v>
      </c>
      <c r="D42" s="43"/>
      <c r="E42" s="40" t="s">
        <v>19</v>
      </c>
      <c r="F42" s="43"/>
      <c r="G42" s="31"/>
      <c r="H42" s="31"/>
      <c r="I42" s="187">
        <v>190</v>
      </c>
      <c r="J42" s="31"/>
      <c r="K42" s="31">
        <f>G42*I42</f>
        <v>0</v>
      </c>
    </row>
    <row r="43" spans="1:11" hidden="1" x14ac:dyDescent="0.25">
      <c r="A43" s="20"/>
      <c r="B43" s="61"/>
      <c r="C43" s="21"/>
      <c r="D43" s="61"/>
      <c r="E43" s="62"/>
      <c r="F43" s="61"/>
      <c r="G43" s="30"/>
      <c r="H43" s="30"/>
      <c r="I43" s="188"/>
      <c r="J43" s="30"/>
      <c r="K43" s="30"/>
    </row>
    <row r="44" spans="1:11" ht="45" hidden="1" x14ac:dyDescent="0.25">
      <c r="A44" s="20"/>
      <c r="B44" s="61"/>
      <c r="C44" s="21" t="s">
        <v>1151</v>
      </c>
      <c r="D44" s="61"/>
      <c r="E44" s="62"/>
      <c r="F44" s="61"/>
      <c r="G44" s="30"/>
      <c r="H44" s="30"/>
      <c r="I44" s="191"/>
      <c r="J44" s="30"/>
      <c r="K44" s="30"/>
    </row>
    <row r="45" spans="1:11" hidden="1" x14ac:dyDescent="0.25">
      <c r="A45" s="15"/>
      <c r="B45" s="16"/>
      <c r="C45" s="17" t="s">
        <v>1152</v>
      </c>
      <c r="D45" s="16"/>
      <c r="E45" s="36" t="s">
        <v>19</v>
      </c>
      <c r="F45" s="16"/>
      <c r="G45" s="29"/>
      <c r="H45" s="29"/>
      <c r="I45" s="189">
        <v>19</v>
      </c>
      <c r="J45" s="29"/>
      <c r="K45" s="29">
        <f>G45*I45</f>
        <v>0</v>
      </c>
    </row>
    <row r="46" spans="1:11" hidden="1" x14ac:dyDescent="0.25">
      <c r="A46" s="18"/>
      <c r="B46" s="47"/>
      <c r="C46" s="19" t="s">
        <v>1153</v>
      </c>
      <c r="D46" s="47"/>
      <c r="E46" s="38" t="s">
        <v>19</v>
      </c>
      <c r="F46" s="47"/>
      <c r="G46" s="32"/>
      <c r="H46" s="32"/>
      <c r="I46" s="186">
        <v>22</v>
      </c>
      <c r="J46" s="32"/>
      <c r="K46" s="32">
        <f>G46*I46</f>
        <v>0</v>
      </c>
    </row>
    <row r="47" spans="1:11" ht="45" hidden="1" x14ac:dyDescent="0.25">
      <c r="A47" s="20"/>
      <c r="B47" s="61"/>
      <c r="C47" s="21" t="s">
        <v>1154</v>
      </c>
      <c r="D47" s="61"/>
      <c r="E47" s="62"/>
      <c r="F47" s="61"/>
      <c r="G47" s="30"/>
      <c r="H47" s="30"/>
      <c r="I47" s="191"/>
      <c r="J47" s="30"/>
      <c r="K47" s="30"/>
    </row>
    <row r="48" spans="1:11" hidden="1" x14ac:dyDescent="0.25">
      <c r="A48" s="15"/>
      <c r="B48" s="16"/>
      <c r="C48" s="17" t="s">
        <v>1155</v>
      </c>
      <c r="D48" s="16"/>
      <c r="E48" s="36" t="s">
        <v>19</v>
      </c>
      <c r="F48" s="16"/>
      <c r="G48" s="29"/>
      <c r="H48" s="29"/>
      <c r="I48" s="189">
        <v>20</v>
      </c>
      <c r="J48" s="29"/>
      <c r="K48" s="29">
        <f>G48*I48</f>
        <v>0</v>
      </c>
    </row>
    <row r="49" spans="1:11" hidden="1" x14ac:dyDescent="0.25">
      <c r="A49" s="18"/>
      <c r="B49" s="47"/>
      <c r="C49" s="19" t="s">
        <v>1153</v>
      </c>
      <c r="D49" s="47"/>
      <c r="E49" s="38" t="s">
        <v>19</v>
      </c>
      <c r="F49" s="47"/>
      <c r="G49" s="32"/>
      <c r="H49" s="32"/>
      <c r="I49" s="186">
        <v>24</v>
      </c>
      <c r="J49" s="32"/>
      <c r="K49" s="32">
        <f>G49*I49</f>
        <v>0</v>
      </c>
    </row>
    <row r="50" spans="1:11" ht="45" hidden="1" x14ac:dyDescent="0.25">
      <c r="A50" s="20"/>
      <c r="B50" s="61"/>
      <c r="C50" s="21" t="s">
        <v>1156</v>
      </c>
      <c r="D50" s="61"/>
      <c r="E50" s="62"/>
      <c r="F50" s="61"/>
      <c r="G50" s="30"/>
      <c r="H50" s="30"/>
      <c r="I50" s="191"/>
      <c r="J50" s="30"/>
      <c r="K50" s="30"/>
    </row>
    <row r="51" spans="1:11" hidden="1" x14ac:dyDescent="0.25">
      <c r="A51" s="15"/>
      <c r="B51" s="16"/>
      <c r="C51" s="17" t="s">
        <v>1157</v>
      </c>
      <c r="D51" s="16"/>
      <c r="E51" s="36" t="s">
        <v>19</v>
      </c>
      <c r="F51" s="16"/>
      <c r="G51" s="29"/>
      <c r="H51" s="29"/>
      <c r="I51" s="189">
        <v>112</v>
      </c>
      <c r="J51" s="29"/>
      <c r="K51" s="29">
        <f>G51*I51</f>
        <v>0</v>
      </c>
    </row>
    <row r="52" spans="1:11" ht="30" hidden="1" x14ac:dyDescent="0.25">
      <c r="A52" s="18"/>
      <c r="B52" s="47"/>
      <c r="C52" s="19" t="s">
        <v>1158</v>
      </c>
      <c r="D52" s="47"/>
      <c r="E52" s="38" t="s">
        <v>19</v>
      </c>
      <c r="F52" s="47"/>
      <c r="G52" s="32"/>
      <c r="H52" s="32"/>
      <c r="I52" s="186">
        <v>134</v>
      </c>
      <c r="J52" s="32"/>
      <c r="K52" s="32">
        <f>G52*I52</f>
        <v>0</v>
      </c>
    </row>
    <row r="53" spans="1:11" ht="7.5" customHeight="1" x14ac:dyDescent="0.25">
      <c r="A53" s="13"/>
      <c r="B53" s="12"/>
      <c r="C53" s="10"/>
      <c r="D53" s="12"/>
      <c r="E53" s="12"/>
      <c r="F53" s="12"/>
      <c r="G53" s="12"/>
      <c r="H53" s="12"/>
      <c r="I53" s="12"/>
      <c r="J53" s="12"/>
      <c r="K53" s="12"/>
    </row>
    <row r="54" spans="1:11" x14ac:dyDescent="0.25">
      <c r="A54" s="281" t="s">
        <v>49</v>
      </c>
      <c r="B54" s="281"/>
      <c r="C54" s="281"/>
      <c r="D54" s="281"/>
      <c r="E54" s="281"/>
      <c r="F54" s="16"/>
      <c r="G54" s="282">
        <f>SUM(K13:K52)</f>
        <v>0</v>
      </c>
      <c r="H54" s="282"/>
      <c r="I54" s="282"/>
      <c r="J54" s="282"/>
      <c r="K54" s="282"/>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sheetData>
  <sheetProtection password="CE28"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0" zoomScaleNormal="100" workbookViewId="0">
      <selection activeCell="E32" sqref="E30:J32"/>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21"/>
      <c r="B1" s="121"/>
      <c r="C1" s="121"/>
      <c r="D1" s="121"/>
      <c r="E1" s="121"/>
      <c r="F1" s="121"/>
      <c r="G1" s="121"/>
      <c r="H1" s="121"/>
      <c r="I1" s="121"/>
      <c r="J1" s="121"/>
      <c r="K1" s="121"/>
    </row>
    <row r="2" spans="1:11" x14ac:dyDescent="0.25">
      <c r="A2" s="276" t="s">
        <v>553</v>
      </c>
      <c r="B2" s="276"/>
      <c r="C2" s="276"/>
      <c r="D2" s="276"/>
      <c r="E2" s="276"/>
      <c r="F2" s="276"/>
      <c r="G2" s="276"/>
      <c r="H2" s="276"/>
      <c r="I2" s="276"/>
      <c r="J2" s="276"/>
      <c r="K2" s="276"/>
    </row>
    <row r="3" spans="1:11" ht="7.5" customHeight="1" x14ac:dyDescent="0.25">
      <c r="A3" s="117"/>
      <c r="B3" s="117"/>
      <c r="C3" s="117"/>
      <c r="D3" s="117"/>
      <c r="E3" s="117"/>
      <c r="F3" s="117"/>
      <c r="G3" s="117"/>
      <c r="H3" s="117"/>
      <c r="I3" s="117"/>
      <c r="J3" s="117"/>
      <c r="K3" s="117"/>
    </row>
    <row r="4" spans="1:11" s="122" customFormat="1" ht="30" customHeight="1" x14ac:dyDescent="0.25">
      <c r="A4" s="275" t="s">
        <v>597</v>
      </c>
      <c r="B4" s="275"/>
      <c r="C4" s="275"/>
      <c r="D4" s="275"/>
      <c r="E4" s="275"/>
      <c r="F4" s="275"/>
      <c r="G4" s="275"/>
      <c r="H4" s="275"/>
      <c r="I4" s="275"/>
      <c r="J4" s="275"/>
      <c r="K4" s="275"/>
    </row>
    <row r="5" spans="1:11" ht="30" customHeight="1" x14ac:dyDescent="0.25">
      <c r="A5" s="275" t="s">
        <v>598</v>
      </c>
      <c r="B5" s="263"/>
      <c r="C5" s="263"/>
      <c r="D5" s="263"/>
      <c r="E5" s="263"/>
      <c r="F5" s="263"/>
      <c r="G5" s="263"/>
      <c r="H5" s="263"/>
      <c r="I5" s="263"/>
      <c r="J5" s="263"/>
      <c r="K5" s="263"/>
    </row>
    <row r="6" spans="1:11" ht="15" customHeight="1" x14ac:dyDescent="0.25">
      <c r="A6" s="278" t="s">
        <v>583</v>
      </c>
      <c r="B6" s="278"/>
      <c r="C6" s="278"/>
      <c r="D6" s="278"/>
      <c r="E6" s="278"/>
      <c r="F6" s="278"/>
      <c r="G6" s="278"/>
      <c r="H6" s="278"/>
      <c r="I6" s="278"/>
      <c r="J6" s="278"/>
      <c r="K6" s="278"/>
    </row>
    <row r="7" spans="1:11" ht="29.25" customHeight="1" x14ac:dyDescent="0.25">
      <c r="A7" s="275" t="s">
        <v>584</v>
      </c>
      <c r="B7" s="275"/>
      <c r="C7" s="275"/>
      <c r="D7" s="275"/>
      <c r="E7" s="275"/>
      <c r="F7" s="275"/>
      <c r="G7" s="275"/>
      <c r="H7" s="275"/>
      <c r="I7" s="275"/>
      <c r="J7" s="275"/>
      <c r="K7" s="275"/>
    </row>
    <row r="8" spans="1:11" x14ac:dyDescent="0.25">
      <c r="A8" s="275" t="s">
        <v>554</v>
      </c>
      <c r="B8" s="263"/>
      <c r="C8" s="263"/>
      <c r="D8" s="263"/>
      <c r="E8" s="263"/>
      <c r="F8" s="263"/>
      <c r="G8" s="263"/>
      <c r="H8" s="263"/>
      <c r="I8" s="263"/>
      <c r="J8" s="263"/>
      <c r="K8" s="263"/>
    </row>
    <row r="9" spans="1:11" ht="30" customHeight="1" x14ac:dyDescent="0.25">
      <c r="A9" s="275" t="s">
        <v>585</v>
      </c>
      <c r="B9" s="275"/>
      <c r="C9" s="275"/>
      <c r="D9" s="275"/>
      <c r="E9" s="275"/>
      <c r="F9" s="275"/>
      <c r="G9" s="275"/>
      <c r="H9" s="275"/>
      <c r="I9" s="275"/>
      <c r="J9" s="275"/>
      <c r="K9" s="275"/>
    </row>
    <row r="10" spans="1:11" ht="30" customHeight="1" x14ac:dyDescent="0.25">
      <c r="A10" s="275" t="s">
        <v>580</v>
      </c>
      <c r="B10" s="275"/>
      <c r="C10" s="275"/>
      <c r="D10" s="275"/>
      <c r="E10" s="275"/>
      <c r="F10" s="275"/>
      <c r="G10" s="275"/>
      <c r="H10" s="275"/>
      <c r="I10" s="275"/>
      <c r="J10" s="275"/>
      <c r="K10" s="275"/>
    </row>
    <row r="11" spans="1:11" x14ac:dyDescent="0.25">
      <c r="A11" s="275" t="s">
        <v>1334</v>
      </c>
      <c r="B11" s="263"/>
      <c r="C11" s="263"/>
      <c r="D11" s="263"/>
      <c r="E11" s="263"/>
      <c r="F11" s="263"/>
      <c r="G11" s="263"/>
      <c r="H11" s="263"/>
      <c r="I11" s="263"/>
      <c r="J11" s="263"/>
      <c r="K11" s="263"/>
    </row>
    <row r="12" spans="1:11" ht="30" customHeight="1" x14ac:dyDescent="0.25">
      <c r="A12" s="275" t="s">
        <v>600</v>
      </c>
      <c r="B12" s="263"/>
      <c r="C12" s="263"/>
      <c r="D12" s="263"/>
      <c r="E12" s="263"/>
      <c r="F12" s="263"/>
      <c r="G12" s="263"/>
      <c r="H12" s="263"/>
      <c r="I12" s="263"/>
      <c r="J12" s="263"/>
      <c r="K12" s="263"/>
    </row>
    <row r="13" spans="1:11" ht="48.75" customHeight="1" x14ac:dyDescent="0.25">
      <c r="A13" s="275" t="s">
        <v>586</v>
      </c>
      <c r="B13" s="275"/>
      <c r="C13" s="275"/>
      <c r="D13" s="275"/>
      <c r="E13" s="275"/>
      <c r="F13" s="275"/>
      <c r="G13" s="275"/>
      <c r="H13" s="275"/>
      <c r="I13" s="275"/>
      <c r="J13" s="275"/>
      <c r="K13" s="275"/>
    </row>
    <row r="14" spans="1:11" ht="30" customHeight="1" x14ac:dyDescent="0.25">
      <c r="A14" s="275" t="s">
        <v>601</v>
      </c>
      <c r="B14" s="263"/>
      <c r="C14" s="263"/>
      <c r="D14" s="263"/>
      <c r="E14" s="263"/>
      <c r="F14" s="263"/>
      <c r="G14" s="263"/>
      <c r="H14" s="263"/>
      <c r="I14" s="263"/>
      <c r="J14" s="263"/>
      <c r="K14" s="263"/>
    </row>
    <row r="15" spans="1:11" ht="11.25" customHeight="1" x14ac:dyDescent="0.25">
      <c r="A15" s="117"/>
      <c r="B15" s="117"/>
      <c r="C15" s="117"/>
      <c r="D15" s="117"/>
      <c r="E15" s="117"/>
      <c r="F15" s="117"/>
      <c r="G15" s="117"/>
      <c r="H15" s="117"/>
      <c r="I15" s="117"/>
      <c r="J15" s="117"/>
      <c r="K15" s="117"/>
    </row>
    <row r="16" spans="1:11" x14ac:dyDescent="0.25">
      <c r="A16" s="277" t="s">
        <v>560</v>
      </c>
      <c r="B16" s="277"/>
      <c r="C16" s="277"/>
      <c r="D16" s="277"/>
      <c r="E16" s="277"/>
      <c r="F16" s="277"/>
      <c r="G16" s="277"/>
      <c r="H16" s="277"/>
      <c r="I16" s="277"/>
      <c r="J16" s="277"/>
      <c r="K16" s="277"/>
    </row>
    <row r="17" spans="1:11" ht="7.5" customHeight="1" x14ac:dyDescent="0.25">
      <c r="A17" s="117"/>
      <c r="B17" s="117"/>
      <c r="C17" s="117"/>
      <c r="D17" s="117"/>
      <c r="E17" s="117"/>
      <c r="F17" s="117"/>
      <c r="G17" s="117"/>
      <c r="H17" s="117"/>
      <c r="I17" s="117"/>
      <c r="J17" s="117"/>
      <c r="K17" s="117"/>
    </row>
    <row r="18" spans="1:11" ht="30" customHeight="1" x14ac:dyDescent="0.25">
      <c r="A18" s="275" t="s">
        <v>587</v>
      </c>
      <c r="B18" s="263"/>
      <c r="C18" s="263"/>
      <c r="D18" s="263"/>
      <c r="E18" s="263"/>
      <c r="F18" s="263"/>
      <c r="G18" s="263"/>
      <c r="H18" s="263"/>
      <c r="I18" s="263"/>
      <c r="J18" s="263"/>
      <c r="K18" s="263"/>
    </row>
    <row r="19" spans="1:11" ht="3.75" customHeight="1" x14ac:dyDescent="0.25">
      <c r="A19" s="117"/>
      <c r="B19" s="117"/>
      <c r="C19" s="117"/>
      <c r="D19" s="117"/>
      <c r="E19" s="117"/>
      <c r="F19" s="117"/>
      <c r="G19" s="117"/>
      <c r="H19" s="117"/>
      <c r="I19" s="117"/>
      <c r="J19" s="117"/>
      <c r="K19" s="117"/>
    </row>
    <row r="20" spans="1:11" x14ac:dyDescent="0.25">
      <c r="A20" s="275" t="s">
        <v>561</v>
      </c>
      <c r="B20" s="263"/>
      <c r="C20" s="263"/>
      <c r="D20" s="263"/>
      <c r="E20" s="263"/>
      <c r="F20" s="263"/>
      <c r="G20" s="263"/>
      <c r="H20" s="263"/>
      <c r="I20" s="263"/>
      <c r="J20" s="263"/>
      <c r="K20" s="263"/>
    </row>
    <row r="21" spans="1:11" x14ac:dyDescent="0.25">
      <c r="A21" s="58"/>
      <c r="B21" s="58"/>
      <c r="C21" s="275" t="s">
        <v>562</v>
      </c>
      <c r="D21" s="263"/>
      <c r="E21" s="263"/>
      <c r="F21" s="263"/>
      <c r="G21" s="263"/>
      <c r="H21" s="263"/>
      <c r="I21" s="263"/>
      <c r="J21" s="263"/>
      <c r="K21" s="263"/>
    </row>
    <row r="22" spans="1:11" ht="30" customHeight="1" x14ac:dyDescent="0.25">
      <c r="A22" s="117"/>
      <c r="B22" s="117"/>
      <c r="C22" s="275" t="s">
        <v>563</v>
      </c>
      <c r="D22" s="263"/>
      <c r="E22" s="263"/>
      <c r="F22" s="263"/>
      <c r="G22" s="263"/>
      <c r="H22" s="263"/>
      <c r="I22" s="263"/>
      <c r="J22" s="263"/>
      <c r="K22" s="263"/>
    </row>
    <row r="23" spans="1:11" x14ac:dyDescent="0.25">
      <c r="A23" s="117"/>
      <c r="B23" s="117"/>
      <c r="C23" s="275" t="s">
        <v>564</v>
      </c>
      <c r="D23" s="263"/>
      <c r="E23" s="263"/>
      <c r="F23" s="263"/>
      <c r="G23" s="263"/>
      <c r="H23" s="263"/>
      <c r="I23" s="263"/>
      <c r="J23" s="263"/>
      <c r="K23" s="263"/>
    </row>
    <row r="24" spans="1:11" ht="30" customHeight="1" x14ac:dyDescent="0.25">
      <c r="A24" s="117"/>
      <c r="B24" s="117"/>
      <c r="C24" s="275" t="s">
        <v>565</v>
      </c>
      <c r="D24" s="263"/>
      <c r="E24" s="263"/>
      <c r="F24" s="263"/>
      <c r="G24" s="263"/>
      <c r="H24" s="263"/>
      <c r="I24" s="263"/>
      <c r="J24" s="263"/>
      <c r="K24" s="263"/>
    </row>
    <row r="25" spans="1:11" ht="11.25" customHeight="1" x14ac:dyDescent="0.25">
      <c r="A25" s="117"/>
      <c r="B25" s="117"/>
      <c r="C25" s="117"/>
      <c r="D25" s="117"/>
      <c r="E25" s="117"/>
      <c r="F25" s="117"/>
      <c r="G25" s="117"/>
      <c r="H25" s="117"/>
      <c r="I25" s="117"/>
      <c r="J25" s="117"/>
      <c r="K25" s="117"/>
    </row>
    <row r="26" spans="1:11" x14ac:dyDescent="0.25">
      <c r="A26" s="117"/>
      <c r="B26" s="117"/>
      <c r="C26" s="255" t="s">
        <v>566</v>
      </c>
      <c r="D26" s="256"/>
      <c r="E26" s="274"/>
      <c r="F26" s="274"/>
      <c r="G26" s="274"/>
      <c r="H26" s="274"/>
      <c r="I26" s="274"/>
      <c r="J26" s="274"/>
      <c r="K26" s="117"/>
    </row>
    <row r="27" spans="1:11" ht="15" customHeight="1" x14ac:dyDescent="0.25">
      <c r="A27" s="117"/>
      <c r="B27" s="117"/>
      <c r="C27" s="256"/>
      <c r="D27" s="256"/>
      <c r="E27" s="254"/>
      <c r="F27" s="254"/>
      <c r="G27" s="254"/>
      <c r="H27" s="254"/>
      <c r="I27" s="254"/>
      <c r="J27" s="254"/>
      <c r="K27" s="117"/>
    </row>
    <row r="28" spans="1:11" x14ac:dyDescent="0.25">
      <c r="A28" s="117"/>
      <c r="B28" s="117"/>
      <c r="C28" s="255" t="s">
        <v>10</v>
      </c>
      <c r="D28" s="257"/>
      <c r="E28" s="267"/>
      <c r="F28" s="267"/>
      <c r="G28" s="267"/>
      <c r="H28" s="267"/>
      <c r="I28" s="267"/>
      <c r="J28" s="267"/>
      <c r="K28" s="117"/>
    </row>
    <row r="29" spans="1:11" x14ac:dyDescent="0.25">
      <c r="A29" s="117"/>
      <c r="B29" s="117"/>
      <c r="C29" s="258"/>
      <c r="D29" s="258"/>
      <c r="E29" s="252"/>
      <c r="F29" s="252"/>
      <c r="G29" s="252"/>
      <c r="H29" s="256"/>
      <c r="I29" s="256"/>
      <c r="J29" s="256"/>
      <c r="K29" s="117"/>
    </row>
    <row r="30" spans="1:11" x14ac:dyDescent="0.25">
      <c r="A30" s="119"/>
      <c r="B30" s="119"/>
      <c r="C30" s="255" t="s">
        <v>568</v>
      </c>
      <c r="D30" s="258"/>
      <c r="E30" s="267"/>
      <c r="F30" s="267"/>
      <c r="G30" s="267"/>
      <c r="H30" s="267"/>
      <c r="I30" s="267"/>
      <c r="J30" s="267"/>
      <c r="K30" s="119"/>
    </row>
    <row r="31" spans="1:11" x14ac:dyDescent="0.25">
      <c r="A31" s="119"/>
      <c r="B31" s="119"/>
      <c r="C31" s="258"/>
      <c r="D31" s="258"/>
      <c r="E31" s="252"/>
      <c r="F31" s="252"/>
      <c r="G31" s="252"/>
      <c r="H31" s="256"/>
      <c r="I31" s="256"/>
      <c r="J31" s="256"/>
      <c r="K31" s="119"/>
    </row>
    <row r="32" spans="1:11" x14ac:dyDescent="0.25">
      <c r="A32" s="117"/>
      <c r="B32" s="117"/>
      <c r="C32" s="255" t="s">
        <v>2</v>
      </c>
      <c r="D32" s="258"/>
      <c r="E32" s="267"/>
      <c r="F32" s="267"/>
      <c r="G32" s="267"/>
      <c r="H32" s="267"/>
      <c r="I32" s="267"/>
      <c r="J32" s="267"/>
      <c r="K32" s="117"/>
    </row>
    <row r="33" spans="1:11" ht="15" customHeight="1" x14ac:dyDescent="0.25">
      <c r="A33" s="117"/>
      <c r="B33" s="117"/>
      <c r="C33" s="258"/>
      <c r="D33" s="258"/>
      <c r="E33" s="251"/>
      <c r="F33" s="251"/>
      <c r="G33" s="251"/>
      <c r="H33" s="256"/>
      <c r="I33" s="256"/>
      <c r="J33" s="256"/>
      <c r="K33" s="117"/>
    </row>
    <row r="34" spans="1:11" x14ac:dyDescent="0.25">
      <c r="A34" s="117"/>
      <c r="B34" s="117"/>
      <c r="C34" s="255" t="s">
        <v>12</v>
      </c>
      <c r="D34" s="257"/>
      <c r="E34" s="268"/>
      <c r="F34" s="268"/>
      <c r="G34" s="268"/>
      <c r="H34" s="268"/>
      <c r="I34" s="268"/>
      <c r="J34" s="268"/>
      <c r="K34" s="117"/>
    </row>
    <row r="35" spans="1:11" ht="15" customHeight="1" x14ac:dyDescent="0.25">
      <c r="A35" s="117"/>
      <c r="B35" s="117"/>
      <c r="C35" s="259"/>
      <c r="D35" s="259"/>
      <c r="E35" s="252"/>
      <c r="F35" s="252"/>
      <c r="G35" s="252"/>
      <c r="H35" s="256"/>
      <c r="I35" s="256"/>
      <c r="J35" s="256"/>
      <c r="K35" s="117"/>
    </row>
    <row r="36" spans="1:11" x14ac:dyDescent="0.25">
      <c r="A36" s="117"/>
      <c r="B36" s="117"/>
      <c r="C36" s="259" t="s">
        <v>13</v>
      </c>
      <c r="D36" s="260"/>
      <c r="E36" s="252"/>
      <c r="F36" s="252"/>
      <c r="G36" s="252"/>
      <c r="H36" s="256"/>
      <c r="I36" s="256"/>
      <c r="J36" s="256"/>
      <c r="K36" s="117"/>
    </row>
    <row r="37" spans="1:11" x14ac:dyDescent="0.25">
      <c r="A37" s="117"/>
      <c r="B37" s="117"/>
      <c r="C37" s="116"/>
      <c r="D37" s="117"/>
      <c r="E37" s="117"/>
      <c r="F37" s="117"/>
      <c r="G37" s="117"/>
      <c r="H37" s="117"/>
      <c r="I37" s="117"/>
      <c r="J37" s="117"/>
      <c r="K37" s="117"/>
    </row>
    <row r="38" spans="1:11" x14ac:dyDescent="0.25">
      <c r="A38" s="117"/>
      <c r="B38" s="117"/>
      <c r="C38" s="116"/>
      <c r="D38" s="117"/>
      <c r="E38" s="117"/>
      <c r="F38" s="117"/>
      <c r="G38" s="117"/>
      <c r="H38" s="117"/>
      <c r="I38" s="117"/>
      <c r="J38" s="117"/>
      <c r="K38" s="117"/>
    </row>
    <row r="39" spans="1:11" x14ac:dyDescent="0.25">
      <c r="A39" s="117"/>
      <c r="B39" s="117"/>
      <c r="C39" s="117"/>
      <c r="D39" s="117"/>
      <c r="E39" s="117"/>
      <c r="F39" s="117"/>
      <c r="G39" s="117"/>
      <c r="H39" s="117"/>
      <c r="I39" s="117"/>
      <c r="J39" s="117"/>
      <c r="K39" s="117"/>
    </row>
    <row r="40" spans="1:11" x14ac:dyDescent="0.25">
      <c r="A40" s="117"/>
      <c r="B40" s="117"/>
      <c r="C40" s="117"/>
      <c r="D40" s="117"/>
      <c r="E40" s="117"/>
      <c r="F40" s="117"/>
      <c r="G40" s="117"/>
      <c r="H40" s="117"/>
      <c r="I40" s="117"/>
      <c r="J40" s="117"/>
      <c r="K40" s="117"/>
    </row>
    <row r="41" spans="1:11" x14ac:dyDescent="0.25">
      <c r="A41" s="117"/>
      <c r="B41" s="117"/>
      <c r="C41" s="117"/>
      <c r="D41" s="117"/>
      <c r="E41" s="117"/>
      <c r="F41" s="117"/>
      <c r="G41" s="117"/>
      <c r="H41" s="117"/>
      <c r="I41" s="117"/>
      <c r="J41" s="117"/>
      <c r="K41" s="117"/>
    </row>
    <row r="42" spans="1:11" x14ac:dyDescent="0.25">
      <c r="A42" s="117"/>
      <c r="B42" s="117"/>
      <c r="C42" s="117"/>
      <c r="D42" s="117"/>
      <c r="E42" s="117"/>
      <c r="F42" s="117"/>
      <c r="G42" s="117"/>
      <c r="H42" s="117"/>
      <c r="I42" s="117"/>
      <c r="J42" s="117"/>
      <c r="K42" s="117"/>
    </row>
    <row r="43" spans="1:11" x14ac:dyDescent="0.25">
      <c r="A43" s="117"/>
      <c r="B43" s="117"/>
      <c r="C43" s="117"/>
      <c r="D43" s="117"/>
      <c r="E43" s="117"/>
      <c r="F43" s="117"/>
      <c r="G43" s="117"/>
      <c r="H43" s="117"/>
      <c r="I43" s="117"/>
      <c r="J43" s="117"/>
      <c r="K43" s="117"/>
    </row>
    <row r="44" spans="1:11" x14ac:dyDescent="0.25">
      <c r="A44" s="117"/>
      <c r="B44" s="117"/>
      <c r="C44" s="117"/>
      <c r="D44" s="117"/>
      <c r="E44" s="117"/>
      <c r="F44" s="117"/>
      <c r="G44" s="117"/>
      <c r="H44" s="117"/>
      <c r="I44" s="117"/>
      <c r="J44" s="117"/>
      <c r="K44" s="117"/>
    </row>
    <row r="45" spans="1:11" x14ac:dyDescent="0.25">
      <c r="A45" s="117"/>
      <c r="B45" s="117"/>
      <c r="C45" s="117"/>
      <c r="D45" s="117"/>
      <c r="E45" s="117"/>
      <c r="F45" s="117"/>
      <c r="G45" s="117"/>
      <c r="H45" s="117"/>
      <c r="I45" s="117"/>
      <c r="J45" s="117"/>
      <c r="K45" s="117"/>
    </row>
    <row r="46" spans="1:11" x14ac:dyDescent="0.25">
      <c r="A46" s="117"/>
      <c r="B46" s="117"/>
      <c r="C46" s="117"/>
      <c r="D46" s="117"/>
      <c r="E46" s="117"/>
      <c r="F46" s="117"/>
      <c r="G46" s="117"/>
      <c r="H46" s="117"/>
      <c r="I46" s="117"/>
      <c r="J46" s="117"/>
      <c r="K46" s="117"/>
    </row>
    <row r="47" spans="1:11" x14ac:dyDescent="0.25">
      <c r="A47" s="117"/>
      <c r="B47" s="117"/>
      <c r="C47" s="117"/>
      <c r="D47" s="117"/>
      <c r="E47" s="117"/>
      <c r="F47" s="117"/>
      <c r="G47" s="117"/>
      <c r="H47" s="117"/>
      <c r="I47" s="117"/>
      <c r="J47" s="117"/>
      <c r="K47" s="117"/>
    </row>
    <row r="48" spans="1:11" x14ac:dyDescent="0.25">
      <c r="A48" s="117"/>
      <c r="B48" s="117"/>
      <c r="C48" s="117"/>
      <c r="D48" s="117"/>
      <c r="E48" s="117"/>
      <c r="F48" s="117"/>
      <c r="G48" s="117"/>
      <c r="H48" s="117"/>
      <c r="I48" s="117"/>
      <c r="J48" s="117"/>
      <c r="K48" s="117"/>
    </row>
    <row r="49" spans="1:11" x14ac:dyDescent="0.25">
      <c r="A49" s="117"/>
      <c r="B49" s="117"/>
      <c r="C49" s="117"/>
      <c r="D49" s="117"/>
      <c r="E49" s="117"/>
      <c r="F49" s="117"/>
      <c r="G49" s="117"/>
      <c r="H49" s="117"/>
      <c r="I49" s="117"/>
      <c r="J49" s="117"/>
      <c r="K49" s="117"/>
    </row>
    <row r="50" spans="1:11" x14ac:dyDescent="0.25">
      <c r="A50" s="117"/>
      <c r="B50" s="117"/>
      <c r="C50" s="117"/>
      <c r="D50" s="117"/>
      <c r="E50" s="117"/>
      <c r="F50" s="117"/>
      <c r="G50" s="117"/>
      <c r="H50" s="117"/>
      <c r="I50" s="117"/>
      <c r="J50" s="117"/>
      <c r="K50" s="117"/>
    </row>
    <row r="51" spans="1:11" x14ac:dyDescent="0.25">
      <c r="A51" s="117"/>
      <c r="B51" s="117"/>
      <c r="C51" s="117"/>
      <c r="D51" s="117"/>
      <c r="E51" s="117"/>
      <c r="F51" s="117"/>
      <c r="G51" s="117"/>
      <c r="H51" s="117"/>
      <c r="I51" s="117"/>
      <c r="J51" s="117"/>
      <c r="K51" s="117"/>
    </row>
    <row r="52" spans="1:11" x14ac:dyDescent="0.25">
      <c r="A52" s="117"/>
      <c r="B52" s="117"/>
      <c r="C52" s="117"/>
      <c r="D52" s="117"/>
      <c r="E52" s="117"/>
      <c r="F52" s="117"/>
      <c r="G52" s="117"/>
      <c r="H52" s="117"/>
      <c r="I52" s="117"/>
      <c r="J52" s="117"/>
      <c r="K52" s="117"/>
    </row>
    <row r="53" spans="1:11" x14ac:dyDescent="0.25">
      <c r="A53" s="117"/>
      <c r="B53" s="117"/>
      <c r="C53" s="117"/>
      <c r="D53" s="117"/>
      <c r="E53" s="117"/>
      <c r="F53" s="117"/>
      <c r="G53" s="117"/>
      <c r="H53" s="117"/>
      <c r="I53" s="117"/>
      <c r="J53" s="117"/>
      <c r="K53" s="117"/>
    </row>
    <row r="54" spans="1:11" x14ac:dyDescent="0.25">
      <c r="A54" s="117"/>
      <c r="B54" s="117"/>
      <c r="C54" s="117"/>
      <c r="D54" s="117"/>
      <c r="E54" s="117"/>
      <c r="F54" s="117"/>
      <c r="G54" s="117"/>
      <c r="H54" s="117"/>
      <c r="I54" s="117"/>
      <c r="J54" s="117"/>
      <c r="K54" s="117"/>
    </row>
    <row r="55" spans="1:11" x14ac:dyDescent="0.25">
      <c r="A55" s="117"/>
      <c r="B55" s="117"/>
      <c r="C55" s="117"/>
      <c r="D55" s="117"/>
      <c r="E55" s="117"/>
      <c r="F55" s="117"/>
      <c r="G55" s="117"/>
      <c r="H55" s="117"/>
      <c r="I55" s="117"/>
      <c r="J55" s="117"/>
      <c r="K55" s="117"/>
    </row>
    <row r="56" spans="1:11" x14ac:dyDescent="0.25">
      <c r="A56" s="117"/>
      <c r="B56" s="117"/>
      <c r="C56" s="117"/>
      <c r="D56" s="117"/>
      <c r="E56" s="117"/>
      <c r="F56" s="117"/>
      <c r="G56" s="117"/>
      <c r="H56" s="117"/>
      <c r="I56" s="117"/>
      <c r="J56" s="117"/>
      <c r="K56" s="117"/>
    </row>
    <row r="57" spans="1:11" x14ac:dyDescent="0.25">
      <c r="A57" s="117"/>
      <c r="B57" s="117"/>
      <c r="C57" s="117"/>
      <c r="D57" s="117"/>
      <c r="E57" s="117"/>
      <c r="F57" s="117"/>
      <c r="G57" s="117"/>
      <c r="H57" s="117"/>
      <c r="I57" s="117"/>
      <c r="J57" s="117"/>
      <c r="K57" s="117"/>
    </row>
    <row r="58" spans="1:11" x14ac:dyDescent="0.25">
      <c r="A58" s="117"/>
      <c r="B58" s="117"/>
      <c r="C58" s="117"/>
      <c r="D58" s="117"/>
      <c r="E58" s="117"/>
      <c r="F58" s="117"/>
      <c r="G58" s="117"/>
      <c r="H58" s="117"/>
      <c r="I58" s="117"/>
      <c r="J58" s="117"/>
      <c r="K58" s="117"/>
    </row>
    <row r="59" spans="1:11" x14ac:dyDescent="0.25">
      <c r="A59" s="117"/>
      <c r="B59" s="117"/>
      <c r="C59" s="117"/>
      <c r="D59" s="117"/>
      <c r="E59" s="117"/>
      <c r="F59" s="117"/>
      <c r="G59" s="117"/>
      <c r="H59" s="117"/>
      <c r="I59" s="117"/>
      <c r="J59" s="117"/>
      <c r="K59" s="117"/>
    </row>
    <row r="60" spans="1:11" x14ac:dyDescent="0.25">
      <c r="A60" s="117"/>
      <c r="B60" s="117"/>
      <c r="C60" s="117"/>
      <c r="D60" s="117"/>
      <c r="E60" s="117"/>
      <c r="F60" s="117"/>
      <c r="G60" s="117"/>
      <c r="H60" s="117"/>
      <c r="I60" s="117"/>
      <c r="J60" s="117"/>
      <c r="K60" s="117"/>
    </row>
    <row r="61" spans="1:11" x14ac:dyDescent="0.25">
      <c r="A61" s="117"/>
      <c r="B61" s="117"/>
      <c r="C61" s="117"/>
      <c r="D61" s="117"/>
      <c r="E61" s="117"/>
      <c r="F61" s="117"/>
      <c r="G61" s="117"/>
      <c r="H61" s="117"/>
      <c r="I61" s="117"/>
      <c r="J61" s="117"/>
      <c r="K61" s="117"/>
    </row>
    <row r="62" spans="1:11" x14ac:dyDescent="0.25">
      <c r="A62" s="117"/>
      <c r="B62" s="117"/>
      <c r="C62" s="117"/>
      <c r="D62" s="117"/>
      <c r="E62" s="117"/>
      <c r="F62" s="117"/>
      <c r="G62" s="117"/>
      <c r="H62" s="117"/>
      <c r="I62" s="117"/>
      <c r="J62" s="117"/>
      <c r="K62" s="117"/>
    </row>
    <row r="63" spans="1:11" x14ac:dyDescent="0.25">
      <c r="A63" s="117"/>
      <c r="B63" s="117"/>
      <c r="C63" s="117"/>
      <c r="D63" s="117"/>
      <c r="E63" s="117"/>
      <c r="F63" s="117"/>
      <c r="G63" s="117"/>
      <c r="H63" s="117"/>
      <c r="I63" s="117"/>
      <c r="J63" s="117"/>
      <c r="K63" s="117"/>
    </row>
    <row r="64" spans="1:11" x14ac:dyDescent="0.25">
      <c r="A64" s="117"/>
      <c r="B64" s="117"/>
      <c r="C64" s="117"/>
      <c r="D64" s="117"/>
      <c r="E64" s="117"/>
      <c r="F64" s="117"/>
      <c r="G64" s="117"/>
      <c r="H64" s="117"/>
      <c r="I64" s="117"/>
      <c r="J64" s="117"/>
      <c r="K64" s="117"/>
    </row>
    <row r="65" spans="1:11" x14ac:dyDescent="0.25">
      <c r="A65" s="117"/>
      <c r="B65" s="117"/>
      <c r="C65" s="117"/>
      <c r="D65" s="117"/>
      <c r="E65" s="117"/>
      <c r="F65" s="117"/>
      <c r="G65" s="117"/>
      <c r="H65" s="117"/>
      <c r="I65" s="117"/>
      <c r="J65" s="117"/>
      <c r="K65" s="117"/>
    </row>
    <row r="66" spans="1:11" x14ac:dyDescent="0.25">
      <c r="A66" s="117"/>
      <c r="B66" s="117"/>
      <c r="C66" s="117"/>
      <c r="D66" s="117"/>
      <c r="E66" s="117"/>
      <c r="F66" s="117"/>
      <c r="G66" s="117"/>
      <c r="H66" s="117"/>
      <c r="I66" s="117"/>
      <c r="J66" s="117"/>
      <c r="K66" s="117"/>
    </row>
    <row r="67" spans="1:11" x14ac:dyDescent="0.25">
      <c r="A67" s="117"/>
      <c r="B67" s="117"/>
      <c r="C67" s="117"/>
      <c r="D67" s="117"/>
      <c r="E67" s="117"/>
      <c r="F67" s="117"/>
      <c r="G67" s="117"/>
      <c r="H67" s="117"/>
      <c r="I67" s="117"/>
      <c r="J67" s="117"/>
      <c r="K67" s="117"/>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3" spans="1:11" x14ac:dyDescent="0.25">
      <c r="A73" s="117"/>
      <c r="B73" s="117"/>
      <c r="C73" s="117"/>
      <c r="D73" s="117"/>
      <c r="E73" s="117"/>
      <c r="F73" s="117"/>
      <c r="G73" s="117"/>
      <c r="H73" s="117"/>
      <c r="I73" s="117"/>
      <c r="J73" s="117"/>
      <c r="K73" s="117"/>
    </row>
    <row r="74" spans="1:11" x14ac:dyDescent="0.25">
      <c r="A74" s="117"/>
      <c r="B74" s="117"/>
      <c r="C74" s="117"/>
      <c r="D74" s="117"/>
      <c r="E74" s="117"/>
      <c r="F74" s="117"/>
      <c r="G74" s="117"/>
      <c r="H74" s="117"/>
      <c r="I74" s="117"/>
      <c r="J74" s="117"/>
      <c r="K74" s="117"/>
    </row>
    <row r="75" spans="1:11" x14ac:dyDescent="0.25">
      <c r="A75" s="117"/>
      <c r="B75" s="117"/>
      <c r="C75" s="117"/>
      <c r="D75" s="117"/>
      <c r="E75" s="117"/>
      <c r="F75" s="117"/>
      <c r="G75" s="117"/>
      <c r="H75" s="117"/>
      <c r="I75" s="117"/>
      <c r="J75" s="117"/>
      <c r="K75" s="117"/>
    </row>
    <row r="76" spans="1:11" x14ac:dyDescent="0.25">
      <c r="A76" s="117"/>
      <c r="B76" s="117"/>
      <c r="C76" s="117"/>
      <c r="D76" s="117"/>
      <c r="E76" s="117"/>
      <c r="F76" s="117"/>
      <c r="G76" s="117"/>
      <c r="H76" s="117"/>
      <c r="I76" s="117"/>
      <c r="J76" s="117"/>
      <c r="K76" s="117"/>
    </row>
    <row r="77" spans="1:11" x14ac:dyDescent="0.25">
      <c r="A77" s="117"/>
      <c r="B77" s="117"/>
      <c r="C77" s="117"/>
      <c r="D77" s="117"/>
      <c r="E77" s="117"/>
      <c r="F77" s="117"/>
      <c r="G77" s="117"/>
      <c r="H77" s="117"/>
      <c r="I77" s="117"/>
      <c r="J77" s="117"/>
      <c r="K77" s="117"/>
    </row>
    <row r="78" spans="1:11" x14ac:dyDescent="0.25">
      <c r="A78" s="117"/>
      <c r="B78" s="117"/>
      <c r="C78" s="117"/>
      <c r="D78" s="117"/>
      <c r="E78" s="117"/>
      <c r="F78" s="117"/>
      <c r="G78" s="117"/>
      <c r="H78" s="117"/>
      <c r="I78" s="117"/>
      <c r="J78" s="117"/>
      <c r="K78" s="117"/>
    </row>
    <row r="79" spans="1:11" x14ac:dyDescent="0.25">
      <c r="A79" s="117"/>
      <c r="B79" s="117"/>
      <c r="C79" s="117"/>
      <c r="D79" s="117"/>
      <c r="E79" s="117"/>
      <c r="F79" s="117"/>
      <c r="G79" s="117"/>
      <c r="H79" s="117"/>
      <c r="I79" s="117"/>
      <c r="J79" s="117"/>
      <c r="K79" s="117"/>
    </row>
    <row r="80" spans="1:11" x14ac:dyDescent="0.25">
      <c r="A80" s="117"/>
      <c r="B80" s="117"/>
      <c r="C80" s="117"/>
      <c r="D80" s="117"/>
      <c r="E80" s="117"/>
      <c r="F80" s="117"/>
      <c r="G80" s="117"/>
      <c r="H80" s="117"/>
      <c r="I80" s="117"/>
      <c r="J80" s="117"/>
      <c r="K80" s="117"/>
    </row>
    <row r="81" spans="1:11" x14ac:dyDescent="0.25">
      <c r="A81" s="117"/>
      <c r="B81" s="117"/>
      <c r="C81" s="117"/>
      <c r="D81" s="117"/>
      <c r="E81" s="117"/>
      <c r="F81" s="117"/>
      <c r="G81" s="117"/>
      <c r="H81" s="117"/>
      <c r="I81" s="117"/>
      <c r="J81" s="117"/>
      <c r="K81" s="117"/>
    </row>
    <row r="82" spans="1:11" x14ac:dyDescent="0.25">
      <c r="A82" s="117"/>
      <c r="B82" s="117"/>
      <c r="C82" s="117"/>
      <c r="D82" s="117"/>
      <c r="E82" s="117"/>
      <c r="F82" s="117"/>
      <c r="G82" s="117"/>
      <c r="H82" s="117"/>
      <c r="I82" s="117"/>
      <c r="J82" s="117"/>
      <c r="K82" s="117"/>
    </row>
    <row r="83" spans="1:11" x14ac:dyDescent="0.25">
      <c r="A83" s="117"/>
      <c r="B83" s="117"/>
      <c r="C83" s="117"/>
      <c r="D83" s="117"/>
      <c r="E83" s="117"/>
      <c r="F83" s="117"/>
      <c r="G83" s="117"/>
      <c r="H83" s="117"/>
      <c r="I83" s="117"/>
      <c r="J83" s="117"/>
      <c r="K83" s="117"/>
    </row>
    <row r="84" spans="1:11" x14ac:dyDescent="0.25">
      <c r="A84" s="117"/>
      <c r="B84" s="117"/>
      <c r="C84" s="117"/>
      <c r="D84" s="117"/>
      <c r="E84" s="117"/>
      <c r="F84" s="117"/>
      <c r="G84" s="117"/>
      <c r="H84" s="117"/>
      <c r="I84" s="117"/>
      <c r="J84" s="117"/>
      <c r="K84" s="117"/>
    </row>
    <row r="85" spans="1:11" x14ac:dyDescent="0.25">
      <c r="A85" s="117"/>
      <c r="B85" s="117"/>
      <c r="C85" s="117"/>
      <c r="D85" s="117"/>
      <c r="E85" s="117"/>
      <c r="F85" s="117"/>
      <c r="G85" s="117"/>
      <c r="H85" s="117"/>
      <c r="I85" s="117"/>
      <c r="J85" s="117"/>
      <c r="K85" s="117"/>
    </row>
    <row r="86" spans="1:11" x14ac:dyDescent="0.25">
      <c r="A86" s="117"/>
      <c r="B86" s="117"/>
      <c r="C86" s="117"/>
      <c r="D86" s="117"/>
      <c r="E86" s="117"/>
      <c r="F86" s="117"/>
      <c r="G86" s="117"/>
      <c r="H86" s="117"/>
      <c r="I86" s="117"/>
      <c r="J86" s="117"/>
      <c r="K86" s="117"/>
    </row>
    <row r="87" spans="1:11" x14ac:dyDescent="0.25">
      <c r="A87" s="117"/>
      <c r="B87" s="117"/>
      <c r="C87" s="117"/>
      <c r="D87" s="117"/>
      <c r="E87" s="117"/>
      <c r="F87" s="117"/>
      <c r="G87" s="117"/>
      <c r="H87" s="117"/>
      <c r="I87" s="117"/>
      <c r="J87" s="117"/>
      <c r="K87" s="117"/>
    </row>
    <row r="88" spans="1:11" x14ac:dyDescent="0.25">
      <c r="A88" s="117"/>
      <c r="B88" s="117"/>
      <c r="C88" s="117"/>
      <c r="D88" s="117"/>
      <c r="E88" s="117"/>
      <c r="F88" s="117"/>
      <c r="G88" s="117"/>
      <c r="H88" s="117"/>
      <c r="I88" s="117"/>
      <c r="J88" s="117"/>
      <c r="K88" s="117"/>
    </row>
    <row r="89" spans="1:11" x14ac:dyDescent="0.25">
      <c r="A89" s="117"/>
      <c r="B89" s="117"/>
      <c r="C89" s="117"/>
      <c r="D89" s="117"/>
      <c r="E89" s="117"/>
      <c r="F89" s="117"/>
      <c r="G89" s="117"/>
      <c r="H89" s="117"/>
      <c r="I89" s="117"/>
      <c r="J89" s="117"/>
      <c r="K89" s="117"/>
    </row>
    <row r="90" spans="1:11" x14ac:dyDescent="0.25">
      <c r="A90" s="117"/>
      <c r="B90" s="117"/>
      <c r="C90" s="117"/>
      <c r="D90" s="117"/>
      <c r="E90" s="117"/>
      <c r="F90" s="117"/>
      <c r="G90" s="117"/>
      <c r="H90" s="117"/>
      <c r="I90" s="117"/>
      <c r="J90" s="117"/>
      <c r="K90" s="117"/>
    </row>
    <row r="91" spans="1:11" x14ac:dyDescent="0.25">
      <c r="A91" s="117"/>
      <c r="B91" s="117"/>
      <c r="C91" s="117"/>
      <c r="D91" s="117"/>
      <c r="E91" s="117"/>
      <c r="F91" s="117"/>
      <c r="G91" s="117"/>
      <c r="H91" s="117"/>
      <c r="I91" s="117"/>
      <c r="J91" s="117"/>
      <c r="K91" s="117"/>
    </row>
    <row r="92" spans="1:11" x14ac:dyDescent="0.25">
      <c r="A92" s="117"/>
      <c r="B92" s="117"/>
      <c r="C92" s="117"/>
      <c r="D92" s="117"/>
      <c r="E92" s="117"/>
      <c r="F92" s="117"/>
      <c r="G92" s="117"/>
      <c r="H92" s="117"/>
      <c r="I92" s="117"/>
      <c r="J92" s="117"/>
      <c r="K92" s="117"/>
    </row>
    <row r="93" spans="1:11" x14ac:dyDescent="0.25">
      <c r="A93" s="117"/>
      <c r="B93" s="117"/>
      <c r="C93" s="117"/>
      <c r="D93" s="117"/>
      <c r="E93" s="117"/>
      <c r="F93" s="117"/>
      <c r="G93" s="117"/>
      <c r="H93" s="117"/>
      <c r="I93" s="117"/>
      <c r="J93" s="117"/>
      <c r="K93" s="117"/>
    </row>
    <row r="94" spans="1:11" x14ac:dyDescent="0.25">
      <c r="A94" s="117"/>
      <c r="B94" s="117"/>
      <c r="C94" s="117"/>
      <c r="D94" s="117"/>
      <c r="E94" s="117"/>
      <c r="F94" s="117"/>
      <c r="G94" s="117"/>
      <c r="H94" s="117"/>
      <c r="I94" s="117"/>
      <c r="J94" s="117"/>
      <c r="K94" s="117"/>
    </row>
    <row r="95" spans="1:11" x14ac:dyDescent="0.25">
      <c r="A95" s="117"/>
      <c r="B95" s="117"/>
      <c r="C95" s="117"/>
      <c r="D95" s="117"/>
      <c r="E95" s="117"/>
      <c r="F95" s="117"/>
      <c r="G95" s="117"/>
      <c r="H95" s="117"/>
      <c r="I95" s="117"/>
      <c r="J95" s="117"/>
      <c r="K95" s="117"/>
    </row>
    <row r="96" spans="1:11" x14ac:dyDescent="0.25">
      <c r="A96" s="117"/>
      <c r="B96" s="117"/>
      <c r="C96" s="117"/>
      <c r="D96" s="117"/>
      <c r="E96" s="117"/>
      <c r="F96" s="117"/>
      <c r="G96" s="117"/>
      <c r="H96" s="117"/>
      <c r="I96" s="117"/>
      <c r="J96" s="117"/>
      <c r="K96" s="117"/>
    </row>
    <row r="97" spans="1:11" x14ac:dyDescent="0.25">
      <c r="A97" s="117"/>
      <c r="B97" s="117"/>
      <c r="C97" s="117"/>
      <c r="D97" s="117"/>
      <c r="E97" s="117"/>
      <c r="F97" s="117"/>
      <c r="G97" s="117"/>
      <c r="H97" s="117"/>
      <c r="I97" s="117"/>
      <c r="J97" s="117"/>
      <c r="K97" s="117"/>
    </row>
    <row r="98" spans="1:11" x14ac:dyDescent="0.25">
      <c r="A98" s="117"/>
      <c r="B98" s="117"/>
      <c r="C98" s="117"/>
      <c r="D98" s="117"/>
      <c r="E98" s="117"/>
      <c r="F98" s="117"/>
      <c r="G98" s="117"/>
      <c r="H98" s="117"/>
      <c r="I98" s="117"/>
      <c r="J98" s="117"/>
      <c r="K98" s="117"/>
    </row>
    <row r="99" spans="1:11" x14ac:dyDescent="0.25">
      <c r="A99" s="117"/>
      <c r="B99" s="117"/>
      <c r="C99" s="117"/>
      <c r="D99" s="117"/>
      <c r="E99" s="117"/>
      <c r="F99" s="117"/>
      <c r="G99" s="117"/>
      <c r="H99" s="117"/>
      <c r="I99" s="117"/>
      <c r="J99" s="117"/>
      <c r="K99" s="117"/>
    </row>
    <row r="100" spans="1:11" x14ac:dyDescent="0.25">
      <c r="A100" s="117"/>
      <c r="B100" s="117"/>
      <c r="C100" s="117"/>
      <c r="D100" s="117"/>
      <c r="E100" s="117"/>
      <c r="F100" s="117"/>
      <c r="G100" s="117"/>
      <c r="H100" s="117"/>
      <c r="I100" s="117"/>
      <c r="J100" s="117"/>
      <c r="K100" s="117"/>
    </row>
    <row r="101" spans="1:11" x14ac:dyDescent="0.25">
      <c r="A101" s="117"/>
      <c r="B101" s="117"/>
      <c r="C101" s="117"/>
      <c r="D101" s="117"/>
      <c r="E101" s="117"/>
      <c r="F101" s="117"/>
      <c r="G101" s="117"/>
      <c r="H101" s="117"/>
      <c r="I101" s="117"/>
      <c r="J101" s="117"/>
      <c r="K101" s="117"/>
    </row>
    <row r="102" spans="1:11" x14ac:dyDescent="0.25">
      <c r="A102" s="117"/>
      <c r="B102" s="117"/>
      <c r="C102" s="117"/>
      <c r="D102" s="117"/>
      <c r="E102" s="117"/>
      <c r="F102" s="117"/>
      <c r="G102" s="117"/>
      <c r="H102" s="117"/>
      <c r="I102" s="117"/>
      <c r="J102" s="117"/>
      <c r="K102" s="117"/>
    </row>
    <row r="103" spans="1:11" x14ac:dyDescent="0.25">
      <c r="A103" s="117"/>
      <c r="B103" s="117"/>
      <c r="C103" s="117"/>
      <c r="D103" s="117"/>
      <c r="E103" s="117"/>
      <c r="F103" s="117"/>
      <c r="G103" s="117"/>
      <c r="H103" s="117"/>
      <c r="I103" s="117"/>
      <c r="J103" s="117"/>
      <c r="K103" s="117"/>
    </row>
    <row r="104" spans="1:11" x14ac:dyDescent="0.25">
      <c r="A104" s="117"/>
      <c r="B104" s="117"/>
      <c r="C104" s="117"/>
      <c r="D104" s="117"/>
      <c r="E104" s="117"/>
      <c r="F104" s="117"/>
      <c r="G104" s="117"/>
      <c r="H104" s="117"/>
      <c r="I104" s="117"/>
      <c r="J104" s="117"/>
      <c r="K104" s="117"/>
    </row>
    <row r="105" spans="1:11" x14ac:dyDescent="0.25">
      <c r="A105" s="117"/>
      <c r="B105" s="117"/>
      <c r="C105" s="117"/>
      <c r="D105" s="117"/>
      <c r="E105" s="117"/>
      <c r="F105" s="117"/>
      <c r="G105" s="117"/>
      <c r="H105" s="117"/>
      <c r="I105" s="117"/>
      <c r="J105" s="117"/>
      <c r="K105" s="117"/>
    </row>
    <row r="106" spans="1:11" x14ac:dyDescent="0.25">
      <c r="A106" s="117"/>
      <c r="B106" s="117"/>
      <c r="C106" s="117"/>
      <c r="D106" s="117"/>
      <c r="E106" s="117"/>
      <c r="F106" s="117"/>
      <c r="G106" s="117"/>
      <c r="H106" s="117"/>
      <c r="I106" s="117"/>
      <c r="J106" s="117"/>
      <c r="K106" s="117"/>
    </row>
    <row r="107" spans="1:11" x14ac:dyDescent="0.25">
      <c r="A107" s="117"/>
      <c r="B107" s="117"/>
      <c r="C107" s="117"/>
      <c r="D107" s="117"/>
      <c r="E107" s="117"/>
      <c r="F107" s="117"/>
      <c r="G107" s="117"/>
      <c r="H107" s="117"/>
      <c r="I107" s="117"/>
      <c r="J107" s="117"/>
      <c r="K107" s="117"/>
    </row>
    <row r="108" spans="1:11" x14ac:dyDescent="0.25">
      <c r="A108" s="117"/>
      <c r="B108" s="117"/>
      <c r="C108" s="117"/>
      <c r="D108" s="117"/>
      <c r="E108" s="117"/>
      <c r="F108" s="117"/>
      <c r="G108" s="117"/>
      <c r="H108" s="117"/>
      <c r="I108" s="117"/>
      <c r="J108" s="117"/>
      <c r="K108" s="117"/>
    </row>
    <row r="109" spans="1:11" x14ac:dyDescent="0.25">
      <c r="A109" s="117"/>
      <c r="B109" s="117"/>
      <c r="C109" s="117"/>
      <c r="D109" s="117"/>
      <c r="E109" s="117"/>
      <c r="F109" s="117"/>
      <c r="G109" s="117"/>
      <c r="H109" s="117"/>
      <c r="I109" s="117"/>
      <c r="J109" s="117"/>
      <c r="K109" s="117"/>
    </row>
    <row r="110" spans="1:11" x14ac:dyDescent="0.25">
      <c r="A110" s="117"/>
      <c r="B110" s="117"/>
      <c r="C110" s="117"/>
      <c r="D110" s="117"/>
      <c r="E110" s="117"/>
      <c r="F110" s="117"/>
      <c r="G110" s="117"/>
      <c r="H110" s="117"/>
      <c r="I110" s="117"/>
      <c r="J110" s="117"/>
      <c r="K110" s="117"/>
    </row>
    <row r="111" spans="1:11" x14ac:dyDescent="0.25">
      <c r="A111" s="117"/>
      <c r="B111" s="117"/>
      <c r="C111" s="117"/>
      <c r="D111" s="117"/>
      <c r="E111" s="117"/>
      <c r="F111" s="117"/>
      <c r="G111" s="117"/>
      <c r="H111" s="117"/>
      <c r="I111" s="117"/>
      <c r="J111" s="117"/>
      <c r="K111" s="117"/>
    </row>
    <row r="112" spans="1:11" x14ac:dyDescent="0.25">
      <c r="A112" s="117"/>
      <c r="B112" s="117"/>
      <c r="C112" s="117"/>
      <c r="D112" s="117"/>
      <c r="E112" s="117"/>
      <c r="F112" s="117"/>
      <c r="G112" s="117"/>
      <c r="H112" s="117"/>
      <c r="I112" s="117"/>
      <c r="J112" s="117"/>
      <c r="K112" s="117"/>
    </row>
    <row r="113" spans="1:11" x14ac:dyDescent="0.25">
      <c r="A113" s="117"/>
      <c r="B113" s="117"/>
      <c r="C113" s="117"/>
      <c r="D113" s="117"/>
      <c r="E113" s="117"/>
      <c r="F113" s="117"/>
      <c r="G113" s="117"/>
      <c r="H113" s="117"/>
      <c r="I113" s="117"/>
      <c r="J113" s="117"/>
      <c r="K113" s="117"/>
    </row>
    <row r="114" spans="1:11" x14ac:dyDescent="0.25">
      <c r="A114" s="117"/>
      <c r="B114" s="117"/>
      <c r="C114" s="117"/>
      <c r="D114" s="117"/>
      <c r="E114" s="117"/>
      <c r="F114" s="117"/>
      <c r="G114" s="117"/>
      <c r="H114" s="117"/>
      <c r="I114" s="117"/>
      <c r="J114" s="117"/>
      <c r="K114" s="117"/>
    </row>
    <row r="115" spans="1:11" x14ac:dyDescent="0.25">
      <c r="A115" s="117"/>
      <c r="B115" s="117"/>
      <c r="C115" s="117"/>
      <c r="D115" s="117"/>
      <c r="E115" s="117"/>
      <c r="F115" s="117"/>
      <c r="G115" s="117"/>
      <c r="H115" s="117"/>
      <c r="I115" s="117"/>
      <c r="J115" s="117"/>
      <c r="K115" s="117"/>
    </row>
    <row r="116" spans="1:11" x14ac:dyDescent="0.25">
      <c r="A116" s="117"/>
      <c r="B116" s="117"/>
      <c r="C116" s="117"/>
      <c r="D116" s="117"/>
      <c r="E116" s="117"/>
      <c r="F116" s="117"/>
      <c r="G116" s="117"/>
      <c r="H116" s="117"/>
      <c r="I116" s="117"/>
      <c r="J116" s="117"/>
      <c r="K116" s="117"/>
    </row>
    <row r="117" spans="1:11" x14ac:dyDescent="0.25">
      <c r="A117" s="117"/>
      <c r="B117" s="117"/>
      <c r="C117" s="117"/>
      <c r="D117" s="117"/>
      <c r="E117" s="117"/>
      <c r="F117" s="117"/>
      <c r="G117" s="117"/>
      <c r="H117" s="117"/>
      <c r="I117" s="117"/>
      <c r="J117" s="117"/>
      <c r="K117" s="117"/>
    </row>
    <row r="118" spans="1:11" x14ac:dyDescent="0.25">
      <c r="A118" s="117"/>
      <c r="B118" s="117"/>
      <c r="C118" s="117"/>
      <c r="D118" s="117"/>
      <c r="E118" s="117"/>
      <c r="F118" s="117"/>
      <c r="G118" s="117"/>
      <c r="H118" s="117"/>
      <c r="I118" s="117"/>
      <c r="J118" s="117"/>
      <c r="K118" s="117"/>
    </row>
    <row r="119" spans="1:11" x14ac:dyDescent="0.25">
      <c r="A119" s="117"/>
      <c r="B119" s="117"/>
      <c r="C119" s="117"/>
      <c r="D119" s="117"/>
      <c r="E119" s="117"/>
      <c r="F119" s="117"/>
      <c r="G119" s="117"/>
      <c r="H119" s="117"/>
      <c r="I119" s="117"/>
      <c r="J119" s="117"/>
      <c r="K119" s="117"/>
    </row>
    <row r="120" spans="1:11" x14ac:dyDescent="0.25">
      <c r="A120" s="117"/>
      <c r="B120" s="117"/>
      <c r="C120" s="117"/>
      <c r="D120" s="117"/>
      <c r="E120" s="117"/>
      <c r="F120" s="117"/>
      <c r="G120" s="117"/>
      <c r="H120" s="117"/>
      <c r="I120" s="117"/>
      <c r="J120" s="117"/>
      <c r="K120" s="117"/>
    </row>
    <row r="121" spans="1:11" x14ac:dyDescent="0.25">
      <c r="A121" s="117"/>
      <c r="B121" s="117"/>
      <c r="C121" s="117"/>
      <c r="D121" s="117"/>
      <c r="E121" s="117"/>
      <c r="F121" s="117"/>
      <c r="G121" s="117"/>
      <c r="H121" s="117"/>
      <c r="I121" s="117"/>
      <c r="J121" s="117"/>
      <c r="K121" s="117"/>
    </row>
    <row r="122" spans="1:11" x14ac:dyDescent="0.25">
      <c r="A122" s="117"/>
      <c r="B122" s="117"/>
      <c r="C122" s="117"/>
      <c r="D122" s="117"/>
      <c r="E122" s="117"/>
      <c r="F122" s="117"/>
      <c r="G122" s="117"/>
      <c r="H122" s="117"/>
      <c r="I122" s="117"/>
      <c r="J122" s="117"/>
      <c r="K122" s="117"/>
    </row>
    <row r="123" spans="1:11" x14ac:dyDescent="0.25">
      <c r="A123" s="117"/>
      <c r="B123" s="117"/>
      <c r="C123" s="117"/>
      <c r="D123" s="117"/>
      <c r="E123" s="117"/>
      <c r="F123" s="117"/>
      <c r="G123" s="117"/>
      <c r="H123" s="117"/>
      <c r="I123" s="117"/>
      <c r="J123" s="117"/>
      <c r="K123" s="117"/>
    </row>
    <row r="124" spans="1:11" x14ac:dyDescent="0.25">
      <c r="A124" s="117"/>
      <c r="B124" s="117"/>
      <c r="C124" s="117"/>
      <c r="D124" s="117"/>
      <c r="E124" s="117"/>
      <c r="F124" s="117"/>
      <c r="G124" s="117"/>
      <c r="H124" s="117"/>
      <c r="I124" s="117"/>
      <c r="J124" s="117"/>
      <c r="K124" s="117"/>
    </row>
    <row r="125" spans="1:11" x14ac:dyDescent="0.25">
      <c r="A125" s="117"/>
      <c r="B125" s="117"/>
      <c r="C125" s="117"/>
      <c r="D125" s="117"/>
      <c r="E125" s="117"/>
      <c r="F125" s="117"/>
      <c r="G125" s="117"/>
      <c r="H125" s="117"/>
      <c r="I125" s="117"/>
      <c r="J125" s="117"/>
      <c r="K125" s="117"/>
    </row>
    <row r="126" spans="1:11" x14ac:dyDescent="0.25">
      <c r="A126" s="117"/>
      <c r="B126" s="117"/>
      <c r="C126" s="117"/>
      <c r="D126" s="117"/>
      <c r="E126" s="117"/>
      <c r="F126" s="117"/>
      <c r="G126" s="117"/>
      <c r="H126" s="117"/>
      <c r="I126" s="117"/>
      <c r="J126" s="117"/>
      <c r="K126" s="117"/>
    </row>
    <row r="127" spans="1:11" x14ac:dyDescent="0.25">
      <c r="A127" s="117"/>
      <c r="B127" s="117"/>
      <c r="C127" s="117"/>
      <c r="D127" s="117"/>
      <c r="E127" s="117"/>
      <c r="F127" s="117"/>
      <c r="G127" s="117"/>
      <c r="H127" s="117"/>
      <c r="I127" s="117"/>
      <c r="J127" s="117"/>
      <c r="K127" s="117"/>
    </row>
    <row r="128" spans="1:11" x14ac:dyDescent="0.25">
      <c r="A128" s="117"/>
      <c r="B128" s="117"/>
      <c r="C128" s="117"/>
      <c r="D128" s="117"/>
      <c r="E128" s="117"/>
      <c r="F128" s="117"/>
      <c r="G128" s="117"/>
      <c r="H128" s="117"/>
      <c r="I128" s="117"/>
      <c r="J128" s="117"/>
      <c r="K128" s="117"/>
    </row>
    <row r="129" spans="1:11" x14ac:dyDescent="0.25">
      <c r="A129" s="117"/>
      <c r="B129" s="117"/>
      <c r="C129" s="117"/>
      <c r="D129" s="117"/>
      <c r="E129" s="117"/>
      <c r="F129" s="117"/>
      <c r="G129" s="117"/>
      <c r="H129" s="117"/>
      <c r="I129" s="117"/>
      <c r="J129" s="117"/>
      <c r="K129" s="117"/>
    </row>
    <row r="130" spans="1:11" x14ac:dyDescent="0.25">
      <c r="A130" s="117"/>
      <c r="B130" s="117"/>
      <c r="C130" s="117"/>
      <c r="D130" s="117"/>
      <c r="E130" s="117"/>
      <c r="F130" s="117"/>
      <c r="G130" s="117"/>
      <c r="H130" s="117"/>
      <c r="I130" s="117"/>
      <c r="J130" s="117"/>
      <c r="K130" s="117"/>
    </row>
    <row r="131" spans="1:11" x14ac:dyDescent="0.25">
      <c r="A131" s="117"/>
      <c r="B131" s="117"/>
      <c r="C131" s="117"/>
      <c r="D131" s="117"/>
      <c r="E131" s="117"/>
      <c r="F131" s="117"/>
      <c r="G131" s="117"/>
      <c r="H131" s="117"/>
      <c r="I131" s="117"/>
      <c r="J131" s="117"/>
      <c r="K131" s="117"/>
    </row>
    <row r="132" spans="1:11" x14ac:dyDescent="0.25">
      <c r="A132" s="117"/>
      <c r="B132" s="117"/>
      <c r="C132" s="117"/>
      <c r="D132" s="117"/>
      <c r="E132" s="117"/>
      <c r="F132" s="117"/>
      <c r="G132" s="117"/>
      <c r="H132" s="117"/>
      <c r="I132" s="117"/>
      <c r="J132" s="117"/>
      <c r="K132" s="117"/>
    </row>
    <row r="133" spans="1:11" x14ac:dyDescent="0.25">
      <c r="A133" s="117"/>
      <c r="B133" s="117"/>
      <c r="C133" s="117"/>
      <c r="D133" s="117"/>
      <c r="E133" s="117"/>
      <c r="F133" s="117"/>
      <c r="G133" s="117"/>
      <c r="H133" s="117"/>
      <c r="I133" s="117"/>
      <c r="J133" s="117"/>
      <c r="K133" s="117"/>
    </row>
    <row r="134" spans="1:11" x14ac:dyDescent="0.25">
      <c r="A134" s="117"/>
      <c r="B134" s="117"/>
      <c r="C134" s="117"/>
      <c r="D134" s="117"/>
      <c r="E134" s="117"/>
      <c r="F134" s="117"/>
      <c r="G134" s="117"/>
      <c r="H134" s="117"/>
      <c r="I134" s="117"/>
      <c r="J134" s="117"/>
      <c r="K134" s="117"/>
    </row>
    <row r="135" spans="1:11" x14ac:dyDescent="0.25">
      <c r="A135" s="117"/>
      <c r="B135" s="117"/>
      <c r="C135" s="117"/>
      <c r="D135" s="117"/>
      <c r="E135" s="117"/>
      <c r="F135" s="117"/>
      <c r="G135" s="117"/>
      <c r="H135" s="117"/>
      <c r="I135" s="117"/>
      <c r="J135" s="117"/>
      <c r="K135" s="117"/>
    </row>
    <row r="136" spans="1:11" x14ac:dyDescent="0.25">
      <c r="A136" s="117"/>
      <c r="B136" s="117"/>
      <c r="C136" s="117"/>
      <c r="D136" s="117"/>
      <c r="E136" s="117"/>
      <c r="F136" s="117"/>
      <c r="G136" s="117"/>
      <c r="H136" s="117"/>
      <c r="I136" s="117"/>
      <c r="J136" s="117"/>
      <c r="K136" s="117"/>
    </row>
    <row r="137" spans="1:11" x14ac:dyDescent="0.25">
      <c r="A137" s="117"/>
      <c r="B137" s="117"/>
      <c r="C137" s="117"/>
      <c r="D137" s="117"/>
      <c r="E137" s="117"/>
      <c r="F137" s="117"/>
      <c r="G137" s="117"/>
      <c r="H137" s="117"/>
      <c r="I137" s="117"/>
      <c r="J137" s="117"/>
      <c r="K137" s="117"/>
    </row>
    <row r="138" spans="1:11" x14ac:dyDescent="0.25">
      <c r="A138" s="117"/>
      <c r="B138" s="117"/>
      <c r="C138" s="117"/>
      <c r="D138" s="117"/>
      <c r="E138" s="117"/>
      <c r="F138" s="117"/>
      <c r="G138" s="117"/>
      <c r="H138" s="117"/>
      <c r="I138" s="117"/>
      <c r="J138" s="117"/>
      <c r="K138" s="117"/>
    </row>
    <row r="139" spans="1:11" x14ac:dyDescent="0.25">
      <c r="A139" s="117"/>
      <c r="B139" s="117"/>
      <c r="C139" s="117"/>
      <c r="D139" s="117"/>
      <c r="E139" s="117"/>
      <c r="F139" s="117"/>
      <c r="G139" s="117"/>
      <c r="H139" s="117"/>
      <c r="I139" s="117"/>
      <c r="J139" s="117"/>
      <c r="K139" s="117"/>
    </row>
    <row r="140" spans="1:11" x14ac:dyDescent="0.25">
      <c r="A140" s="117"/>
      <c r="B140" s="117"/>
      <c r="C140" s="117"/>
      <c r="D140" s="117"/>
      <c r="E140" s="117"/>
      <c r="F140" s="117"/>
      <c r="G140" s="117"/>
      <c r="H140" s="117"/>
      <c r="I140" s="117"/>
      <c r="J140" s="117"/>
      <c r="K140" s="117"/>
    </row>
    <row r="141" spans="1:11" x14ac:dyDescent="0.25">
      <c r="A141" s="117"/>
      <c r="B141" s="117"/>
      <c r="C141" s="117"/>
      <c r="D141" s="117"/>
      <c r="E141" s="117"/>
      <c r="F141" s="117"/>
      <c r="G141" s="117"/>
      <c r="H141" s="117"/>
      <c r="I141" s="117"/>
      <c r="J141" s="117"/>
      <c r="K141" s="117"/>
    </row>
    <row r="142" spans="1:11" x14ac:dyDescent="0.25">
      <c r="A142" s="117"/>
      <c r="B142" s="117"/>
      <c r="C142" s="117"/>
      <c r="D142" s="117"/>
      <c r="E142" s="117"/>
      <c r="F142" s="117"/>
      <c r="G142" s="117"/>
      <c r="H142" s="117"/>
      <c r="I142" s="117"/>
      <c r="J142" s="117"/>
      <c r="K142" s="117"/>
    </row>
    <row r="143" spans="1:11" x14ac:dyDescent="0.25">
      <c r="A143" s="117"/>
      <c r="B143" s="117"/>
      <c r="C143" s="117"/>
      <c r="D143" s="117"/>
      <c r="E143" s="117"/>
      <c r="F143" s="117"/>
      <c r="G143" s="117"/>
      <c r="H143" s="117"/>
      <c r="I143" s="117"/>
      <c r="J143" s="117"/>
      <c r="K143" s="117"/>
    </row>
    <row r="144" spans="1:11" x14ac:dyDescent="0.25">
      <c r="A144" s="117"/>
      <c r="B144" s="117"/>
      <c r="C144" s="117"/>
      <c r="D144" s="117"/>
      <c r="E144" s="117"/>
      <c r="F144" s="117"/>
      <c r="G144" s="117"/>
      <c r="H144" s="117"/>
      <c r="I144" s="117"/>
      <c r="J144" s="117"/>
      <c r="K144" s="117"/>
    </row>
    <row r="145" spans="1:11" x14ac:dyDescent="0.25">
      <c r="A145" s="117"/>
      <c r="B145" s="117"/>
      <c r="C145" s="117"/>
      <c r="D145" s="117"/>
      <c r="E145" s="117"/>
      <c r="F145" s="117"/>
      <c r="G145" s="117"/>
      <c r="H145" s="117"/>
      <c r="I145" s="117"/>
      <c r="J145" s="117"/>
      <c r="K145" s="117"/>
    </row>
    <row r="146" spans="1:11" x14ac:dyDescent="0.25">
      <c r="A146" s="117"/>
      <c r="B146" s="117"/>
      <c r="C146" s="117"/>
      <c r="D146" s="117"/>
      <c r="E146" s="117"/>
      <c r="F146" s="117"/>
      <c r="G146" s="117"/>
      <c r="H146" s="117"/>
      <c r="I146" s="117"/>
      <c r="J146" s="117"/>
      <c r="K146" s="117"/>
    </row>
    <row r="147" spans="1:11" x14ac:dyDescent="0.25">
      <c r="A147" s="117"/>
      <c r="B147" s="117"/>
      <c r="C147" s="117"/>
      <c r="D147" s="117"/>
      <c r="E147" s="117"/>
      <c r="F147" s="117"/>
      <c r="G147" s="117"/>
      <c r="H147" s="117"/>
      <c r="I147" s="117"/>
      <c r="J147" s="117"/>
      <c r="K147" s="117"/>
    </row>
    <row r="148" spans="1:11" x14ac:dyDescent="0.25">
      <c r="A148" s="117"/>
      <c r="B148" s="117"/>
      <c r="C148" s="117"/>
      <c r="D148" s="117"/>
      <c r="E148" s="117"/>
      <c r="F148" s="117"/>
      <c r="G148" s="117"/>
      <c r="H148" s="117"/>
      <c r="I148" s="117"/>
      <c r="J148" s="117"/>
      <c r="K148" s="117"/>
    </row>
    <row r="149" spans="1:11" x14ac:dyDescent="0.25">
      <c r="A149" s="117"/>
      <c r="B149" s="117"/>
      <c r="C149" s="117"/>
      <c r="D149" s="117"/>
      <c r="E149" s="117"/>
      <c r="F149" s="117"/>
      <c r="G149" s="117"/>
      <c r="H149" s="117"/>
      <c r="I149" s="117"/>
      <c r="J149" s="117"/>
      <c r="K149" s="117"/>
    </row>
    <row r="150" spans="1:11" x14ac:dyDescent="0.25">
      <c r="A150" s="117"/>
      <c r="B150" s="117"/>
      <c r="C150" s="117"/>
      <c r="D150" s="117"/>
      <c r="E150" s="117"/>
      <c r="F150" s="117"/>
      <c r="G150" s="117"/>
      <c r="H150" s="117"/>
      <c r="I150" s="117"/>
      <c r="J150" s="117"/>
      <c r="K150" s="117"/>
    </row>
    <row r="151" spans="1:11" x14ac:dyDescent="0.25">
      <c r="A151" s="117"/>
      <c r="B151" s="117"/>
      <c r="C151" s="117"/>
      <c r="D151" s="117"/>
      <c r="E151" s="117"/>
      <c r="F151" s="117"/>
      <c r="G151" s="117"/>
      <c r="H151" s="117"/>
      <c r="I151" s="117"/>
      <c r="J151" s="117"/>
      <c r="K151" s="117"/>
    </row>
    <row r="152" spans="1:11" x14ac:dyDescent="0.25">
      <c r="A152" s="117"/>
      <c r="B152" s="117"/>
      <c r="C152" s="117"/>
      <c r="D152" s="117"/>
      <c r="E152" s="117"/>
      <c r="F152" s="117"/>
      <c r="G152" s="117"/>
      <c r="H152" s="117"/>
      <c r="I152" s="117"/>
      <c r="J152" s="117"/>
      <c r="K152" s="117"/>
    </row>
    <row r="153" spans="1:11" x14ac:dyDescent="0.25">
      <c r="A153" s="117"/>
      <c r="B153" s="117"/>
      <c r="C153" s="117"/>
      <c r="D153" s="117"/>
      <c r="E153" s="117"/>
      <c r="F153" s="117"/>
      <c r="G153" s="117"/>
      <c r="H153" s="117"/>
      <c r="I153" s="117"/>
      <c r="J153" s="117"/>
      <c r="K153" s="117"/>
    </row>
    <row r="154" spans="1:11" x14ac:dyDescent="0.25">
      <c r="A154" s="117"/>
      <c r="B154" s="117"/>
      <c r="C154" s="117"/>
      <c r="D154" s="117"/>
      <c r="E154" s="117"/>
      <c r="F154" s="117"/>
      <c r="G154" s="117"/>
      <c r="H154" s="117"/>
      <c r="I154" s="117"/>
      <c r="J154" s="117"/>
      <c r="K154" s="117"/>
    </row>
    <row r="155" spans="1:11" x14ac:dyDescent="0.25">
      <c r="A155" s="117"/>
      <c r="B155" s="117"/>
      <c r="C155" s="117"/>
      <c r="D155" s="117"/>
      <c r="E155" s="117"/>
      <c r="F155" s="117"/>
      <c r="G155" s="117"/>
      <c r="H155" s="117"/>
      <c r="I155" s="117"/>
      <c r="J155" s="117"/>
      <c r="K155" s="117"/>
    </row>
    <row r="156" spans="1:11" x14ac:dyDescent="0.25">
      <c r="A156" s="117"/>
      <c r="B156" s="117"/>
      <c r="C156" s="117"/>
      <c r="D156" s="117"/>
      <c r="E156" s="117"/>
      <c r="F156" s="117"/>
      <c r="G156" s="117"/>
      <c r="H156" s="117"/>
      <c r="I156" s="117"/>
      <c r="J156" s="117"/>
      <c r="K156" s="117"/>
    </row>
    <row r="157" spans="1:11" x14ac:dyDescent="0.25">
      <c r="A157" s="117"/>
      <c r="B157" s="117"/>
      <c r="C157" s="117"/>
      <c r="D157" s="117"/>
      <c r="E157" s="117"/>
      <c r="F157" s="117"/>
      <c r="G157" s="117"/>
      <c r="H157" s="117"/>
      <c r="I157" s="117"/>
      <c r="J157" s="117"/>
      <c r="K157" s="117"/>
    </row>
    <row r="158" spans="1:11" x14ac:dyDescent="0.25">
      <c r="A158" s="117"/>
      <c r="B158" s="117"/>
      <c r="C158" s="117"/>
      <c r="D158" s="117"/>
      <c r="E158" s="117"/>
      <c r="F158" s="117"/>
      <c r="G158" s="117"/>
      <c r="H158" s="117"/>
      <c r="I158" s="117"/>
      <c r="J158" s="117"/>
      <c r="K158" s="117"/>
    </row>
    <row r="159" spans="1:11" x14ac:dyDescent="0.25">
      <c r="A159" s="117"/>
      <c r="B159" s="117"/>
      <c r="C159" s="117"/>
      <c r="D159" s="117"/>
      <c r="E159" s="117"/>
      <c r="F159" s="117"/>
      <c r="G159" s="117"/>
      <c r="H159" s="117"/>
      <c r="I159" s="117"/>
      <c r="J159" s="117"/>
      <c r="K159" s="117"/>
    </row>
    <row r="160" spans="1:11" x14ac:dyDescent="0.25">
      <c r="A160" s="117"/>
      <c r="B160" s="117"/>
      <c r="C160" s="117"/>
      <c r="D160" s="117"/>
      <c r="E160" s="117"/>
      <c r="F160" s="117"/>
      <c r="G160" s="117"/>
      <c r="H160" s="117"/>
      <c r="I160" s="117"/>
      <c r="J160" s="117"/>
      <c r="K160" s="117"/>
    </row>
    <row r="161" spans="1:11" x14ac:dyDescent="0.25">
      <c r="A161" s="117"/>
      <c r="B161" s="117"/>
      <c r="C161" s="117"/>
      <c r="D161" s="117"/>
      <c r="E161" s="117"/>
      <c r="F161" s="117"/>
      <c r="G161" s="117"/>
      <c r="H161" s="117"/>
      <c r="I161" s="117"/>
      <c r="J161" s="117"/>
      <c r="K161" s="117"/>
    </row>
    <row r="162" spans="1:11" x14ac:dyDescent="0.25">
      <c r="A162" s="117"/>
      <c r="B162" s="117"/>
      <c r="C162" s="117"/>
      <c r="D162" s="117"/>
      <c r="E162" s="117"/>
      <c r="F162" s="117"/>
      <c r="G162" s="117"/>
      <c r="H162" s="117"/>
      <c r="I162" s="117"/>
      <c r="J162" s="117"/>
      <c r="K162" s="117"/>
    </row>
    <row r="163" spans="1:11" x14ac:dyDescent="0.25">
      <c r="A163" s="117"/>
      <c r="B163" s="117"/>
      <c r="C163" s="117"/>
      <c r="D163" s="117"/>
      <c r="E163" s="117"/>
      <c r="F163" s="117"/>
      <c r="G163" s="117"/>
      <c r="H163" s="117"/>
      <c r="I163" s="117"/>
      <c r="J163" s="117"/>
      <c r="K163" s="117"/>
    </row>
    <row r="164" spans="1:11" x14ac:dyDescent="0.25">
      <c r="A164" s="117"/>
      <c r="B164" s="117"/>
      <c r="C164" s="117"/>
      <c r="D164" s="117"/>
      <c r="E164" s="117"/>
      <c r="F164" s="117"/>
      <c r="G164" s="117"/>
      <c r="H164" s="117"/>
      <c r="I164" s="117"/>
      <c r="J164" s="117"/>
      <c r="K164" s="117"/>
    </row>
    <row r="165" spans="1:11" x14ac:dyDescent="0.25">
      <c r="A165" s="117"/>
      <c r="B165" s="117"/>
      <c r="C165" s="117"/>
      <c r="D165" s="117"/>
      <c r="E165" s="117"/>
      <c r="F165" s="117"/>
      <c r="G165" s="117"/>
      <c r="H165" s="117"/>
      <c r="I165" s="117"/>
      <c r="J165" s="117"/>
      <c r="K165" s="117"/>
    </row>
    <row r="166" spans="1:11" x14ac:dyDescent="0.25">
      <c r="A166" s="117"/>
      <c r="B166" s="117"/>
      <c r="C166" s="117"/>
      <c r="D166" s="117"/>
      <c r="E166" s="117"/>
      <c r="F166" s="117"/>
      <c r="G166" s="117"/>
      <c r="H166" s="117"/>
      <c r="I166" s="117"/>
      <c r="J166" s="117"/>
      <c r="K166" s="117"/>
    </row>
    <row r="167" spans="1:11" x14ac:dyDescent="0.25">
      <c r="A167" s="117"/>
      <c r="B167" s="117"/>
      <c r="C167" s="117"/>
      <c r="D167" s="117"/>
      <c r="E167" s="117"/>
      <c r="F167" s="117"/>
      <c r="G167" s="117"/>
      <c r="H167" s="117"/>
      <c r="I167" s="117"/>
      <c r="J167" s="117"/>
      <c r="K167" s="117"/>
    </row>
    <row r="168" spans="1:11" x14ac:dyDescent="0.25">
      <c r="A168" s="117"/>
      <c r="B168" s="117"/>
      <c r="C168" s="117"/>
      <c r="D168" s="117"/>
      <c r="E168" s="117"/>
      <c r="F168" s="117"/>
      <c r="G168" s="117"/>
      <c r="H168" s="117"/>
      <c r="I168" s="117"/>
      <c r="J168" s="117"/>
      <c r="K168" s="117"/>
    </row>
    <row r="169" spans="1:11" x14ac:dyDescent="0.25">
      <c r="A169" s="117"/>
      <c r="B169" s="117"/>
      <c r="C169" s="117"/>
      <c r="D169" s="117"/>
      <c r="E169" s="117"/>
      <c r="F169" s="117"/>
      <c r="G169" s="117"/>
      <c r="H169" s="117"/>
      <c r="I169" s="117"/>
      <c r="J169" s="117"/>
      <c r="K169" s="117"/>
    </row>
    <row r="170" spans="1:11" x14ac:dyDescent="0.25">
      <c r="A170" s="117"/>
      <c r="B170" s="117"/>
      <c r="C170" s="117"/>
      <c r="D170" s="117"/>
      <c r="E170" s="117"/>
      <c r="F170" s="117"/>
      <c r="G170" s="117"/>
      <c r="H170" s="117"/>
      <c r="I170" s="117"/>
      <c r="J170" s="117"/>
      <c r="K170" s="117"/>
    </row>
    <row r="171" spans="1:11" x14ac:dyDescent="0.25">
      <c r="A171" s="117"/>
      <c r="B171" s="117"/>
      <c r="C171" s="117"/>
      <c r="D171" s="117"/>
      <c r="E171" s="117"/>
      <c r="F171" s="117"/>
      <c r="G171" s="117"/>
      <c r="H171" s="117"/>
      <c r="I171" s="117"/>
      <c r="J171" s="117"/>
      <c r="K171" s="117"/>
    </row>
    <row r="172" spans="1:11" x14ac:dyDescent="0.25">
      <c r="A172" s="117"/>
      <c r="B172" s="117"/>
      <c r="C172" s="117"/>
      <c r="D172" s="117"/>
      <c r="E172" s="117"/>
      <c r="F172" s="117"/>
      <c r="G172" s="117"/>
      <c r="H172" s="117"/>
      <c r="I172" s="117"/>
      <c r="J172" s="117"/>
      <c r="K172" s="117"/>
    </row>
    <row r="173" spans="1:11" x14ac:dyDescent="0.25">
      <c r="A173" s="117"/>
      <c r="B173" s="117"/>
      <c r="C173" s="117"/>
      <c r="D173" s="117"/>
      <c r="E173" s="117"/>
      <c r="F173" s="117"/>
      <c r="G173" s="117"/>
      <c r="H173" s="117"/>
      <c r="I173" s="117"/>
      <c r="J173" s="117"/>
      <c r="K173" s="117"/>
    </row>
    <row r="174" spans="1:11" x14ac:dyDescent="0.25">
      <c r="A174" s="117"/>
      <c r="B174" s="117"/>
      <c r="C174" s="117"/>
      <c r="D174" s="117"/>
      <c r="E174" s="117"/>
      <c r="F174" s="117"/>
      <c r="G174" s="117"/>
      <c r="H174" s="117"/>
      <c r="I174" s="117"/>
      <c r="J174" s="117"/>
      <c r="K174" s="117"/>
    </row>
    <row r="175" spans="1:11" x14ac:dyDescent="0.25">
      <c r="A175" s="117"/>
      <c r="B175" s="117"/>
      <c r="C175" s="117"/>
      <c r="D175" s="117"/>
      <c r="E175" s="117"/>
      <c r="F175" s="117"/>
      <c r="G175" s="117"/>
      <c r="H175" s="117"/>
      <c r="I175" s="117"/>
      <c r="J175" s="117"/>
      <c r="K175" s="117"/>
    </row>
    <row r="176" spans="1:11" x14ac:dyDescent="0.25">
      <c r="A176" s="117"/>
      <c r="B176" s="117"/>
      <c r="C176" s="117"/>
      <c r="D176" s="117"/>
      <c r="E176" s="117"/>
      <c r="F176" s="117"/>
      <c r="G176" s="117"/>
      <c r="H176" s="117"/>
      <c r="I176" s="117"/>
      <c r="J176" s="117"/>
      <c r="K176" s="117"/>
    </row>
    <row r="177" spans="1:11" x14ac:dyDescent="0.25">
      <c r="A177" s="117"/>
      <c r="B177" s="117"/>
      <c r="C177" s="117"/>
      <c r="D177" s="117"/>
      <c r="E177" s="117"/>
      <c r="F177" s="117"/>
      <c r="G177" s="117"/>
      <c r="H177" s="117"/>
      <c r="I177" s="117"/>
      <c r="J177" s="117"/>
      <c r="K177" s="117"/>
    </row>
    <row r="178" spans="1:11" x14ac:dyDescent="0.25">
      <c r="A178" s="117"/>
      <c r="B178" s="117"/>
      <c r="C178" s="117"/>
      <c r="D178" s="117"/>
      <c r="E178" s="117"/>
      <c r="F178" s="117"/>
      <c r="G178" s="117"/>
      <c r="H178" s="117"/>
      <c r="I178" s="117"/>
      <c r="J178" s="117"/>
      <c r="K178" s="117"/>
    </row>
    <row r="179" spans="1:11" x14ac:dyDescent="0.25">
      <c r="A179" s="117"/>
      <c r="B179" s="117"/>
      <c r="C179" s="117"/>
      <c r="D179" s="117"/>
      <c r="E179" s="117"/>
      <c r="F179" s="117"/>
      <c r="G179" s="117"/>
      <c r="H179" s="117"/>
      <c r="I179" s="117"/>
      <c r="J179" s="117"/>
      <c r="K179" s="117"/>
    </row>
    <row r="180" spans="1:11" x14ac:dyDescent="0.25">
      <c r="A180" s="117"/>
      <c r="B180" s="117"/>
      <c r="C180" s="117"/>
      <c r="D180" s="117"/>
      <c r="E180" s="117"/>
      <c r="F180" s="117"/>
      <c r="G180" s="117"/>
      <c r="H180" s="117"/>
      <c r="I180" s="117"/>
      <c r="J180" s="117"/>
      <c r="K180" s="117"/>
    </row>
    <row r="181" spans="1:11" x14ac:dyDescent="0.25">
      <c r="A181" s="117"/>
      <c r="B181" s="117"/>
      <c r="C181" s="117"/>
      <c r="D181" s="117"/>
      <c r="E181" s="117"/>
      <c r="F181" s="117"/>
      <c r="G181" s="117"/>
      <c r="H181" s="117"/>
      <c r="I181" s="117"/>
      <c r="J181" s="117"/>
      <c r="K181" s="117"/>
    </row>
    <row r="182" spans="1:11" x14ac:dyDescent="0.25">
      <c r="A182" s="117"/>
      <c r="B182" s="117"/>
      <c r="C182" s="117"/>
      <c r="D182" s="117"/>
      <c r="E182" s="117"/>
      <c r="F182" s="117"/>
      <c r="G182" s="117"/>
      <c r="H182" s="117"/>
      <c r="I182" s="117"/>
      <c r="J182" s="117"/>
      <c r="K182" s="117"/>
    </row>
    <row r="183" spans="1:11" x14ac:dyDescent="0.25">
      <c r="A183" s="117"/>
      <c r="B183" s="117"/>
      <c r="C183" s="117"/>
      <c r="D183" s="117"/>
      <c r="E183" s="117"/>
      <c r="F183" s="117"/>
      <c r="G183" s="117"/>
      <c r="H183" s="117"/>
      <c r="I183" s="117"/>
      <c r="J183" s="117"/>
      <c r="K183" s="117"/>
    </row>
    <row r="184" spans="1:11" x14ac:dyDescent="0.25">
      <c r="A184" s="117"/>
      <c r="B184" s="117"/>
      <c r="C184" s="117"/>
      <c r="D184" s="117"/>
      <c r="E184" s="117"/>
      <c r="F184" s="117"/>
      <c r="G184" s="117"/>
      <c r="H184" s="117"/>
      <c r="I184" s="117"/>
      <c r="J184" s="117"/>
      <c r="K184" s="117"/>
    </row>
    <row r="185" spans="1:11" x14ac:dyDescent="0.25">
      <c r="A185" s="117"/>
      <c r="B185" s="117"/>
      <c r="C185" s="117"/>
      <c r="D185" s="117"/>
      <c r="E185" s="117"/>
      <c r="F185" s="117"/>
      <c r="G185" s="117"/>
      <c r="H185" s="117"/>
      <c r="I185" s="117"/>
      <c r="J185" s="117"/>
      <c r="K185" s="117"/>
    </row>
    <row r="186" spans="1:11" x14ac:dyDescent="0.25">
      <c r="A186" s="117"/>
      <c r="B186" s="117"/>
      <c r="C186" s="117"/>
      <c r="D186" s="117"/>
      <c r="E186" s="117"/>
      <c r="F186" s="117"/>
      <c r="G186" s="117"/>
      <c r="H186" s="117"/>
      <c r="I186" s="117"/>
      <c r="J186" s="117"/>
      <c r="K186" s="117"/>
    </row>
    <row r="187" spans="1:11" x14ac:dyDescent="0.25">
      <c r="A187" s="117"/>
      <c r="B187" s="117"/>
      <c r="C187" s="117"/>
      <c r="D187" s="117"/>
      <c r="E187" s="117"/>
      <c r="F187" s="117"/>
      <c r="G187" s="117"/>
      <c r="H187" s="117"/>
      <c r="I187" s="117"/>
      <c r="J187" s="117"/>
      <c r="K187" s="117"/>
    </row>
    <row r="188" spans="1:11" x14ac:dyDescent="0.25">
      <c r="A188" s="117"/>
      <c r="B188" s="117"/>
      <c r="C188" s="117"/>
      <c r="D188" s="117"/>
      <c r="E188" s="117"/>
      <c r="F188" s="117"/>
      <c r="G188" s="117"/>
      <c r="H188" s="117"/>
      <c r="I188" s="117"/>
      <c r="J188" s="117"/>
      <c r="K188" s="117"/>
    </row>
    <row r="189" spans="1:11" x14ac:dyDescent="0.25">
      <c r="A189" s="117"/>
      <c r="B189" s="117"/>
      <c r="C189" s="117"/>
      <c r="D189" s="117"/>
      <c r="E189" s="117"/>
      <c r="F189" s="117"/>
      <c r="G189" s="117"/>
      <c r="H189" s="117"/>
      <c r="I189" s="117"/>
      <c r="J189" s="117"/>
      <c r="K189" s="117"/>
    </row>
    <row r="190" spans="1:11" x14ac:dyDescent="0.25">
      <c r="A190" s="117"/>
      <c r="B190" s="117"/>
      <c r="C190" s="117"/>
      <c r="D190" s="117"/>
      <c r="E190" s="117"/>
      <c r="F190" s="117"/>
      <c r="G190" s="117"/>
      <c r="H190" s="117"/>
      <c r="I190" s="117"/>
      <c r="J190" s="117"/>
      <c r="K190" s="117"/>
    </row>
    <row r="191" spans="1:11" x14ac:dyDescent="0.25">
      <c r="A191" s="117"/>
      <c r="B191" s="117"/>
      <c r="C191" s="117"/>
      <c r="D191" s="117"/>
      <c r="E191" s="117"/>
      <c r="F191" s="117"/>
      <c r="G191" s="117"/>
      <c r="H191" s="117"/>
      <c r="I191" s="117"/>
      <c r="J191" s="117"/>
      <c r="K191" s="117"/>
    </row>
    <row r="192" spans="1:11" x14ac:dyDescent="0.25">
      <c r="A192" s="117"/>
      <c r="B192" s="117"/>
      <c r="C192" s="117"/>
      <c r="D192" s="117"/>
      <c r="E192" s="117"/>
      <c r="F192" s="117"/>
      <c r="G192" s="117"/>
      <c r="H192" s="117"/>
      <c r="I192" s="117"/>
      <c r="J192" s="117"/>
      <c r="K192" s="117"/>
    </row>
    <row r="193" spans="1:11" x14ac:dyDescent="0.25">
      <c r="A193" s="117"/>
      <c r="B193" s="117"/>
      <c r="C193" s="117"/>
      <c r="D193" s="117"/>
      <c r="E193" s="117"/>
      <c r="F193" s="117"/>
      <c r="G193" s="117"/>
      <c r="H193" s="117"/>
      <c r="I193" s="117"/>
      <c r="J193" s="117"/>
      <c r="K193" s="117"/>
    </row>
    <row r="194" spans="1:11" x14ac:dyDescent="0.25">
      <c r="A194" s="117"/>
      <c r="B194" s="117"/>
      <c r="C194" s="117"/>
      <c r="D194" s="117"/>
      <c r="E194" s="117"/>
      <c r="F194" s="117"/>
      <c r="G194" s="117"/>
      <c r="H194" s="117"/>
      <c r="I194" s="117"/>
      <c r="J194" s="117"/>
      <c r="K194" s="117"/>
    </row>
    <row r="195" spans="1:11" x14ac:dyDescent="0.25">
      <c r="A195" s="117"/>
      <c r="B195" s="117"/>
      <c r="C195" s="117"/>
      <c r="D195" s="117"/>
      <c r="E195" s="117"/>
      <c r="F195" s="117"/>
      <c r="G195" s="117"/>
      <c r="H195" s="117"/>
      <c r="I195" s="117"/>
      <c r="J195" s="117"/>
      <c r="K195" s="117"/>
    </row>
    <row r="196" spans="1:11" x14ac:dyDescent="0.25">
      <c r="A196" s="117"/>
      <c r="B196" s="117"/>
      <c r="C196" s="117"/>
      <c r="D196" s="117"/>
      <c r="E196" s="117"/>
      <c r="F196" s="117"/>
      <c r="G196" s="117"/>
      <c r="H196" s="117"/>
      <c r="I196" s="117"/>
      <c r="J196" s="117"/>
      <c r="K196" s="117"/>
    </row>
    <row r="197" spans="1:11" x14ac:dyDescent="0.25">
      <c r="A197" s="117"/>
      <c r="B197" s="117"/>
      <c r="C197" s="117"/>
      <c r="D197" s="117"/>
      <c r="E197" s="117"/>
      <c r="F197" s="117"/>
      <c r="G197" s="117"/>
      <c r="H197" s="117"/>
      <c r="I197" s="117"/>
      <c r="J197" s="117"/>
      <c r="K197" s="117"/>
    </row>
    <row r="198" spans="1:11" x14ac:dyDescent="0.25">
      <c r="A198" s="117"/>
      <c r="B198" s="117"/>
      <c r="C198" s="117"/>
      <c r="D198" s="117"/>
      <c r="E198" s="117"/>
      <c r="F198" s="117"/>
      <c r="G198" s="117"/>
      <c r="H198" s="117"/>
      <c r="I198" s="117"/>
      <c r="J198" s="117"/>
      <c r="K198" s="117"/>
    </row>
    <row r="199" spans="1:11" x14ac:dyDescent="0.25">
      <c r="A199" s="117"/>
      <c r="B199" s="117"/>
      <c r="C199" s="117"/>
      <c r="D199" s="117"/>
      <c r="E199" s="117"/>
      <c r="F199" s="117"/>
      <c r="G199" s="117"/>
      <c r="H199" s="117"/>
      <c r="I199" s="117"/>
      <c r="J199" s="117"/>
      <c r="K199" s="117"/>
    </row>
    <row r="200" spans="1:11" x14ac:dyDescent="0.25">
      <c r="A200" s="117"/>
      <c r="B200" s="117"/>
      <c r="C200" s="117"/>
      <c r="D200" s="117"/>
      <c r="E200" s="117"/>
      <c r="F200" s="117"/>
      <c r="G200" s="117"/>
      <c r="H200" s="117"/>
      <c r="I200" s="117"/>
      <c r="J200" s="117"/>
      <c r="K200" s="117"/>
    </row>
    <row r="201" spans="1:11" x14ac:dyDescent="0.25">
      <c r="A201" s="117"/>
      <c r="B201" s="117"/>
      <c r="C201" s="117"/>
      <c r="D201" s="117"/>
      <c r="E201" s="117"/>
      <c r="F201" s="117"/>
      <c r="G201" s="117"/>
      <c r="H201" s="117"/>
      <c r="I201" s="117"/>
      <c r="J201" s="117"/>
      <c r="K201" s="117"/>
    </row>
    <row r="202" spans="1:11" x14ac:dyDescent="0.25">
      <c r="A202" s="117"/>
      <c r="B202" s="117"/>
      <c r="C202" s="117"/>
      <c r="D202" s="117"/>
      <c r="E202" s="117"/>
      <c r="F202" s="117"/>
      <c r="G202" s="117"/>
      <c r="H202" s="117"/>
      <c r="I202" s="117"/>
      <c r="J202" s="117"/>
      <c r="K202" s="117"/>
    </row>
    <row r="203" spans="1:11" x14ac:dyDescent="0.25">
      <c r="A203" s="117"/>
      <c r="B203" s="117"/>
      <c r="C203" s="117"/>
      <c r="D203" s="117"/>
      <c r="E203" s="117"/>
      <c r="F203" s="117"/>
      <c r="G203" s="117"/>
      <c r="H203" s="117"/>
      <c r="I203" s="117"/>
      <c r="J203" s="117"/>
      <c r="K203" s="117"/>
    </row>
    <row r="204" spans="1:11" x14ac:dyDescent="0.25">
      <c r="A204" s="117"/>
      <c r="B204" s="117"/>
      <c r="C204" s="117"/>
      <c r="D204" s="117"/>
      <c r="E204" s="117"/>
      <c r="F204" s="117"/>
      <c r="G204" s="117"/>
      <c r="H204" s="117"/>
      <c r="I204" s="117"/>
      <c r="J204" s="117"/>
      <c r="K204" s="117"/>
    </row>
    <row r="205" spans="1:11" x14ac:dyDescent="0.25">
      <c r="A205" s="117"/>
      <c r="B205" s="117"/>
      <c r="C205" s="117"/>
      <c r="D205" s="117"/>
      <c r="E205" s="117"/>
      <c r="F205" s="117"/>
      <c r="G205" s="117"/>
      <c r="H205" s="117"/>
      <c r="I205" s="117"/>
      <c r="J205" s="117"/>
      <c r="K205" s="117"/>
    </row>
    <row r="206" spans="1:11" x14ac:dyDescent="0.25">
      <c r="A206" s="117"/>
      <c r="B206" s="117"/>
      <c r="C206" s="117"/>
      <c r="D206" s="117"/>
      <c r="E206" s="117"/>
      <c r="F206" s="117"/>
      <c r="G206" s="117"/>
      <c r="H206" s="117"/>
      <c r="I206" s="117"/>
      <c r="J206" s="117"/>
      <c r="K206" s="117"/>
    </row>
    <row r="207" spans="1:11" x14ac:dyDescent="0.25">
      <c r="A207" s="117"/>
      <c r="B207" s="117"/>
      <c r="C207" s="117"/>
      <c r="D207" s="117"/>
      <c r="E207" s="117"/>
      <c r="F207" s="117"/>
      <c r="G207" s="117"/>
      <c r="H207" s="117"/>
      <c r="I207" s="117"/>
      <c r="J207" s="117"/>
      <c r="K207" s="117"/>
    </row>
    <row r="208" spans="1:11" x14ac:dyDescent="0.25">
      <c r="A208" s="117"/>
      <c r="B208" s="117"/>
      <c r="C208" s="117"/>
      <c r="D208" s="117"/>
      <c r="E208" s="117"/>
      <c r="F208" s="117"/>
      <c r="G208" s="117"/>
      <c r="H208" s="117"/>
      <c r="I208" s="117"/>
      <c r="J208" s="117"/>
      <c r="K208" s="117"/>
    </row>
    <row r="209" spans="1:11" x14ac:dyDescent="0.25">
      <c r="A209" s="117"/>
      <c r="B209" s="117"/>
      <c r="C209" s="117"/>
      <c r="D209" s="117"/>
      <c r="E209" s="117"/>
      <c r="F209" s="117"/>
      <c r="G209" s="117"/>
      <c r="H209" s="117"/>
      <c r="I209" s="117"/>
      <c r="J209" s="117"/>
      <c r="K209" s="117"/>
    </row>
    <row r="210" spans="1:11" x14ac:dyDescent="0.25">
      <c r="A210" s="117"/>
      <c r="B210" s="117"/>
      <c r="C210" s="117"/>
      <c r="D210" s="117"/>
      <c r="E210" s="117"/>
      <c r="F210" s="117"/>
      <c r="G210" s="117"/>
      <c r="H210" s="117"/>
      <c r="I210" s="117"/>
      <c r="J210" s="117"/>
      <c r="K210" s="117"/>
    </row>
    <row r="211" spans="1:11" x14ac:dyDescent="0.25">
      <c r="A211" s="117"/>
      <c r="B211" s="117"/>
      <c r="C211" s="117"/>
      <c r="D211" s="117"/>
      <c r="E211" s="117"/>
      <c r="F211" s="117"/>
      <c r="G211" s="117"/>
      <c r="H211" s="117"/>
      <c r="I211" s="117"/>
      <c r="J211" s="117"/>
      <c r="K211" s="117"/>
    </row>
    <row r="212" spans="1:11" x14ac:dyDescent="0.25">
      <c r="A212" s="117"/>
      <c r="B212" s="117"/>
      <c r="C212" s="117"/>
      <c r="D212" s="117"/>
      <c r="E212" s="117"/>
      <c r="F212" s="117"/>
      <c r="G212" s="117"/>
      <c r="H212" s="117"/>
      <c r="I212" s="117"/>
      <c r="J212" s="117"/>
      <c r="K212" s="117"/>
    </row>
    <row r="213" spans="1:11" x14ac:dyDescent="0.25">
      <c r="A213" s="117"/>
      <c r="B213" s="117"/>
      <c r="C213" s="117"/>
      <c r="D213" s="117"/>
      <c r="E213" s="117"/>
      <c r="F213" s="117"/>
      <c r="G213" s="117"/>
      <c r="H213" s="117"/>
      <c r="I213" s="117"/>
      <c r="J213" s="117"/>
      <c r="K213" s="117"/>
    </row>
    <row r="214" spans="1:11" x14ac:dyDescent="0.25">
      <c r="A214" s="117"/>
      <c r="B214" s="117"/>
      <c r="C214" s="117"/>
      <c r="D214" s="117"/>
      <c r="E214" s="117"/>
      <c r="F214" s="117"/>
      <c r="G214" s="117"/>
      <c r="H214" s="117"/>
      <c r="I214" s="117"/>
      <c r="J214" s="117"/>
      <c r="K214" s="117"/>
    </row>
    <row r="215" spans="1:11" x14ac:dyDescent="0.25">
      <c r="A215" s="117"/>
      <c r="B215" s="117"/>
      <c r="C215" s="117"/>
      <c r="D215" s="117"/>
      <c r="E215" s="117"/>
      <c r="F215" s="117"/>
      <c r="G215" s="117"/>
      <c r="H215" s="117"/>
      <c r="I215" s="117"/>
      <c r="J215" s="117"/>
      <c r="K215" s="117"/>
    </row>
    <row r="216" spans="1:11" x14ac:dyDescent="0.25">
      <c r="A216" s="117"/>
      <c r="B216" s="117"/>
      <c r="C216" s="117"/>
      <c r="D216" s="117"/>
      <c r="E216" s="117"/>
      <c r="F216" s="117"/>
      <c r="G216" s="117"/>
      <c r="H216" s="117"/>
      <c r="I216" s="117"/>
      <c r="J216" s="117"/>
      <c r="K216" s="117"/>
    </row>
    <row r="217" spans="1:11" x14ac:dyDescent="0.25">
      <c r="A217" s="117"/>
      <c r="B217" s="117"/>
      <c r="C217" s="117"/>
      <c r="D217" s="117"/>
      <c r="E217" s="117"/>
      <c r="F217" s="117"/>
      <c r="G217" s="117"/>
      <c r="H217" s="117"/>
      <c r="I217" s="117"/>
      <c r="J217" s="117"/>
      <c r="K217" s="117"/>
    </row>
    <row r="218" spans="1:11" x14ac:dyDescent="0.25">
      <c r="A218" s="117"/>
      <c r="B218" s="117"/>
      <c r="C218" s="117"/>
      <c r="D218" s="117"/>
      <c r="E218" s="117"/>
      <c r="F218" s="117"/>
      <c r="G218" s="117"/>
      <c r="H218" s="117"/>
      <c r="I218" s="117"/>
      <c r="J218" s="117"/>
      <c r="K218" s="117"/>
    </row>
    <row r="219" spans="1:11" x14ac:dyDescent="0.25">
      <c r="A219" s="117"/>
      <c r="B219" s="117"/>
      <c r="C219" s="117"/>
      <c r="D219" s="117"/>
      <c r="E219" s="117"/>
      <c r="F219" s="117"/>
      <c r="G219" s="117"/>
      <c r="H219" s="117"/>
      <c r="I219" s="117"/>
      <c r="J219" s="117"/>
      <c r="K219" s="117"/>
    </row>
    <row r="220" spans="1:11" x14ac:dyDescent="0.25">
      <c r="A220" s="117"/>
      <c r="B220" s="117"/>
      <c r="C220" s="117"/>
      <c r="D220" s="117"/>
      <c r="E220" s="117"/>
      <c r="F220" s="117"/>
      <c r="G220" s="117"/>
      <c r="H220" s="117"/>
      <c r="I220" s="117"/>
      <c r="J220" s="117"/>
      <c r="K220" s="117"/>
    </row>
    <row r="221" spans="1:11" x14ac:dyDescent="0.25">
      <c r="A221" s="117"/>
      <c r="B221" s="117"/>
      <c r="C221" s="117"/>
      <c r="D221" s="117"/>
      <c r="E221" s="117"/>
      <c r="F221" s="117"/>
      <c r="G221" s="117"/>
      <c r="H221" s="117"/>
      <c r="I221" s="117"/>
      <c r="J221" s="117"/>
      <c r="K221" s="117"/>
    </row>
    <row r="222" spans="1:11" x14ac:dyDescent="0.25">
      <c r="A222" s="117"/>
      <c r="B222" s="117"/>
      <c r="C222" s="117"/>
      <c r="D222" s="117"/>
      <c r="E222" s="117"/>
      <c r="F222" s="117"/>
      <c r="G222" s="117"/>
      <c r="H222" s="117"/>
      <c r="I222" s="117"/>
      <c r="J222" s="117"/>
      <c r="K222" s="117"/>
    </row>
    <row r="223" spans="1:11" x14ac:dyDescent="0.25">
      <c r="A223" s="117"/>
      <c r="B223" s="117"/>
      <c r="C223" s="117"/>
      <c r="D223" s="117"/>
      <c r="E223" s="117"/>
      <c r="F223" s="117"/>
      <c r="G223" s="117"/>
      <c r="H223" s="117"/>
      <c r="I223" s="117"/>
      <c r="J223" s="117"/>
      <c r="K223" s="117"/>
    </row>
    <row r="224" spans="1:11" x14ac:dyDescent="0.25">
      <c r="A224" s="117"/>
      <c r="B224" s="117"/>
      <c r="C224" s="117"/>
      <c r="D224" s="117"/>
      <c r="E224" s="117"/>
      <c r="F224" s="117"/>
      <c r="G224" s="117"/>
      <c r="H224" s="117"/>
      <c r="I224" s="117"/>
      <c r="J224" s="117"/>
      <c r="K224" s="117"/>
    </row>
    <row r="225" spans="1:11" x14ac:dyDescent="0.25">
      <c r="A225" s="117"/>
      <c r="B225" s="117"/>
      <c r="C225" s="117"/>
      <c r="D225" s="117"/>
      <c r="E225" s="117"/>
      <c r="F225" s="117"/>
      <c r="G225" s="117"/>
      <c r="H225" s="117"/>
      <c r="I225" s="117"/>
      <c r="J225" s="117"/>
      <c r="K225" s="117"/>
    </row>
    <row r="226" spans="1:11" x14ac:dyDescent="0.25">
      <c r="A226" s="117"/>
      <c r="B226" s="117"/>
      <c r="C226" s="117"/>
      <c r="D226" s="117"/>
      <c r="E226" s="117"/>
      <c r="F226" s="117"/>
      <c r="G226" s="117"/>
      <c r="H226" s="117"/>
      <c r="I226" s="117"/>
      <c r="J226" s="117"/>
      <c r="K226" s="117"/>
    </row>
    <row r="227" spans="1:11" x14ac:dyDescent="0.25">
      <c r="A227" s="117"/>
      <c r="B227" s="117"/>
      <c r="C227" s="117"/>
      <c r="D227" s="117"/>
      <c r="E227" s="117"/>
      <c r="F227" s="117"/>
      <c r="G227" s="117"/>
      <c r="H227" s="117"/>
      <c r="I227" s="117"/>
      <c r="J227" s="117"/>
      <c r="K227" s="117"/>
    </row>
    <row r="228" spans="1:11" x14ac:dyDescent="0.25">
      <c r="A228" s="117"/>
      <c r="B228" s="117"/>
      <c r="C228" s="117"/>
      <c r="D228" s="117"/>
      <c r="E228" s="117"/>
      <c r="F228" s="117"/>
      <c r="G228" s="117"/>
      <c r="H228" s="117"/>
      <c r="I228" s="117"/>
      <c r="J228" s="117"/>
      <c r="K228" s="117"/>
    </row>
    <row r="229" spans="1:11" x14ac:dyDescent="0.25">
      <c r="A229" s="117"/>
      <c r="B229" s="117"/>
      <c r="C229" s="117"/>
      <c r="D229" s="117"/>
      <c r="E229" s="117"/>
      <c r="F229" s="117"/>
      <c r="G229" s="117"/>
      <c r="H229" s="117"/>
      <c r="I229" s="117"/>
      <c r="J229" s="117"/>
      <c r="K229" s="117"/>
    </row>
    <row r="230" spans="1:11" x14ac:dyDescent="0.25">
      <c r="A230" s="117"/>
      <c r="B230" s="117"/>
      <c r="C230" s="117"/>
      <c r="D230" s="117"/>
      <c r="E230" s="117"/>
      <c r="F230" s="117"/>
      <c r="G230" s="117"/>
      <c r="H230" s="117"/>
      <c r="I230" s="117"/>
      <c r="J230" s="117"/>
      <c r="K230" s="117"/>
    </row>
    <row r="231" spans="1:11" x14ac:dyDescent="0.25">
      <c r="A231" s="117"/>
      <c r="B231" s="117"/>
      <c r="C231" s="117"/>
      <c r="D231" s="117"/>
      <c r="E231" s="117"/>
      <c r="F231" s="117"/>
      <c r="G231" s="117"/>
      <c r="H231" s="117"/>
      <c r="I231" s="117"/>
      <c r="J231" s="117"/>
      <c r="K231" s="117"/>
    </row>
    <row r="232" spans="1:11" x14ac:dyDescent="0.25">
      <c r="A232" s="117"/>
      <c r="B232" s="117"/>
      <c r="C232" s="117"/>
      <c r="D232" s="117"/>
      <c r="E232" s="117"/>
      <c r="F232" s="117"/>
      <c r="G232" s="117"/>
      <c r="H232" s="117"/>
      <c r="I232" s="117"/>
      <c r="J232" s="117"/>
      <c r="K232" s="117"/>
    </row>
    <row r="233" spans="1:11" x14ac:dyDescent="0.25">
      <c r="A233" s="117"/>
      <c r="B233" s="117"/>
      <c r="C233" s="117"/>
      <c r="D233" s="117"/>
      <c r="E233" s="117"/>
      <c r="F233" s="117"/>
      <c r="G233" s="117"/>
      <c r="H233" s="117"/>
      <c r="I233" s="117"/>
      <c r="J233" s="117"/>
      <c r="K233" s="117"/>
    </row>
    <row r="234" spans="1:11" x14ac:dyDescent="0.25">
      <c r="A234" s="117"/>
      <c r="B234" s="117"/>
      <c r="C234" s="117"/>
      <c r="D234" s="117"/>
      <c r="E234" s="117"/>
      <c r="F234" s="117"/>
      <c r="G234" s="117"/>
      <c r="H234" s="117"/>
      <c r="I234" s="117"/>
      <c r="J234" s="117"/>
      <c r="K234" s="117"/>
    </row>
    <row r="235" spans="1:11" x14ac:dyDescent="0.25">
      <c r="A235" s="117"/>
      <c r="B235" s="117"/>
      <c r="C235" s="117"/>
      <c r="D235" s="117"/>
      <c r="E235" s="117"/>
      <c r="F235" s="117"/>
      <c r="G235" s="117"/>
      <c r="H235" s="117"/>
      <c r="I235" s="117"/>
      <c r="J235" s="117"/>
      <c r="K235" s="117"/>
    </row>
    <row r="236" spans="1:11" x14ac:dyDescent="0.25">
      <c r="A236" s="117"/>
      <c r="B236" s="117"/>
      <c r="C236" s="117"/>
      <c r="D236" s="117"/>
      <c r="E236" s="117"/>
      <c r="F236" s="117"/>
      <c r="G236" s="117"/>
      <c r="H236" s="117"/>
      <c r="I236" s="117"/>
      <c r="J236" s="117"/>
      <c r="K236" s="117"/>
    </row>
    <row r="237" spans="1:11" x14ac:dyDescent="0.25">
      <c r="A237" s="117"/>
      <c r="B237" s="117"/>
      <c r="C237" s="117"/>
      <c r="D237" s="117"/>
      <c r="E237" s="117"/>
      <c r="F237" s="117"/>
      <c r="G237" s="117"/>
      <c r="H237" s="117"/>
      <c r="I237" s="117"/>
      <c r="J237" s="117"/>
      <c r="K237" s="117"/>
    </row>
    <row r="238" spans="1:11" x14ac:dyDescent="0.25">
      <c r="A238" s="117"/>
      <c r="B238" s="117"/>
      <c r="C238" s="117"/>
      <c r="D238" s="117"/>
      <c r="E238" s="117"/>
      <c r="F238" s="117"/>
      <c r="G238" s="117"/>
      <c r="H238" s="117"/>
      <c r="I238" s="117"/>
      <c r="J238" s="117"/>
      <c r="K238" s="117"/>
    </row>
    <row r="239" spans="1:11" x14ac:dyDescent="0.25">
      <c r="A239" s="117"/>
      <c r="B239" s="117"/>
      <c r="C239" s="117"/>
      <c r="D239" s="117"/>
      <c r="E239" s="117"/>
      <c r="F239" s="117"/>
      <c r="G239" s="117"/>
      <c r="H239" s="117"/>
      <c r="I239" s="117"/>
      <c r="J239" s="117"/>
      <c r="K239" s="117"/>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E28"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1358</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1359</v>
      </c>
      <c r="B3" s="284"/>
      <c r="C3" s="284"/>
      <c r="D3" s="284"/>
      <c r="E3" s="284"/>
      <c r="F3" s="284"/>
      <c r="G3" s="284"/>
      <c r="H3" s="284"/>
      <c r="I3" s="284"/>
      <c r="J3" s="284"/>
      <c r="K3" s="284"/>
    </row>
    <row r="4" spans="1:11" ht="45" customHeight="1" x14ac:dyDescent="0.25">
      <c r="A4" s="15" t="s">
        <v>17</v>
      </c>
      <c r="B4" s="15"/>
      <c r="C4" s="285" t="s">
        <v>1360</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231"/>
      <c r="D6" s="231"/>
      <c r="E6" s="231"/>
      <c r="F6" s="231"/>
      <c r="G6" s="231"/>
      <c r="H6" s="231"/>
      <c r="I6" s="231"/>
      <c r="J6" s="231"/>
      <c r="K6" s="231"/>
    </row>
    <row r="7" spans="1:11" x14ac:dyDescent="0.25">
      <c r="A7" s="286" t="s">
        <v>36</v>
      </c>
      <c r="B7" s="231"/>
      <c r="C7" s="280" t="s">
        <v>15</v>
      </c>
      <c r="D7" s="231"/>
      <c r="E7" s="279" t="s">
        <v>261</v>
      </c>
      <c r="F7" s="231"/>
      <c r="G7" s="280" t="s">
        <v>16</v>
      </c>
      <c r="H7" s="231"/>
      <c r="I7" s="279" t="s">
        <v>262</v>
      </c>
      <c r="J7" s="231"/>
      <c r="K7" s="279" t="s">
        <v>122</v>
      </c>
    </row>
    <row r="8" spans="1:11" x14ac:dyDescent="0.25">
      <c r="A8" s="286"/>
      <c r="B8" s="231"/>
      <c r="C8" s="280"/>
      <c r="D8" s="231"/>
      <c r="E8" s="280"/>
      <c r="F8" s="231"/>
      <c r="G8" s="280"/>
      <c r="H8" s="231"/>
      <c r="I8" s="280"/>
      <c r="J8" s="231"/>
      <c r="K8" s="280"/>
    </row>
    <row r="9" spans="1:11" ht="90" x14ac:dyDescent="0.25">
      <c r="A9" s="46" t="s">
        <v>18</v>
      </c>
      <c r="B9" s="18"/>
      <c r="C9" s="19" t="s">
        <v>1361</v>
      </c>
      <c r="D9" s="18"/>
      <c r="E9" s="38" t="s">
        <v>25</v>
      </c>
      <c r="F9" s="32"/>
      <c r="G9" s="32"/>
      <c r="H9" s="32"/>
      <c r="I9" s="193">
        <v>1000</v>
      </c>
      <c r="J9" s="32"/>
      <c r="K9" s="32">
        <f t="shared" ref="K9:K23" si="0">G9*I9</f>
        <v>0</v>
      </c>
    </row>
    <row r="10" spans="1:11" ht="75" x14ac:dyDescent="0.25">
      <c r="A10" s="22" t="s">
        <v>20</v>
      </c>
      <c r="B10" s="43"/>
      <c r="C10" s="41" t="s">
        <v>1362</v>
      </c>
      <c r="D10" s="43"/>
      <c r="E10" s="31" t="s">
        <v>65</v>
      </c>
      <c r="F10" s="31"/>
      <c r="G10" s="31"/>
      <c r="H10" s="31"/>
      <c r="I10" s="187">
        <v>150</v>
      </c>
      <c r="J10" s="31"/>
      <c r="K10" s="31">
        <f t="shared" si="0"/>
        <v>0</v>
      </c>
    </row>
    <row r="11" spans="1:11" ht="105" customHeight="1" x14ac:dyDescent="0.25">
      <c r="A11" s="18" t="s">
        <v>21</v>
      </c>
      <c r="B11" s="47"/>
      <c r="C11" s="19" t="s">
        <v>1363</v>
      </c>
      <c r="D11" s="47"/>
      <c r="E11" s="38" t="s">
        <v>1364</v>
      </c>
      <c r="F11" s="32"/>
      <c r="G11" s="32"/>
      <c r="H11" s="32"/>
      <c r="I11" s="193">
        <v>80</v>
      </c>
      <c r="J11" s="32"/>
      <c r="K11" s="32">
        <f t="shared" si="0"/>
        <v>0</v>
      </c>
    </row>
    <row r="12" spans="1:11" ht="105" customHeight="1" x14ac:dyDescent="0.25">
      <c r="A12" s="18"/>
      <c r="B12" s="47"/>
      <c r="C12" s="19" t="s">
        <v>1365</v>
      </c>
      <c r="D12" s="47"/>
      <c r="E12" s="38" t="s">
        <v>1364</v>
      </c>
      <c r="F12" s="32"/>
      <c r="G12" s="32"/>
      <c r="H12" s="32"/>
      <c r="I12" s="193">
        <v>80</v>
      </c>
      <c r="J12" s="32"/>
      <c r="K12" s="32">
        <f t="shared" si="0"/>
        <v>0</v>
      </c>
    </row>
    <row r="13" spans="1:11" ht="105" customHeight="1" x14ac:dyDescent="0.25">
      <c r="A13" s="18"/>
      <c r="B13" s="47"/>
      <c r="C13" s="19" t="s">
        <v>1366</v>
      </c>
      <c r="D13" s="47"/>
      <c r="E13" s="38" t="s">
        <v>1364</v>
      </c>
      <c r="F13" s="32"/>
      <c r="G13" s="32"/>
      <c r="H13" s="32"/>
      <c r="I13" s="193">
        <v>80</v>
      </c>
      <c r="J13" s="32"/>
      <c r="K13" s="32">
        <f t="shared" si="0"/>
        <v>0</v>
      </c>
    </row>
    <row r="14" spans="1:11" ht="105" x14ac:dyDescent="0.25">
      <c r="A14" s="22" t="s">
        <v>22</v>
      </c>
      <c r="B14" s="43"/>
      <c r="C14" s="23" t="s">
        <v>1367</v>
      </c>
      <c r="D14" s="43"/>
      <c r="E14" s="233" t="s">
        <v>65</v>
      </c>
      <c r="F14" s="31"/>
      <c r="G14" s="31"/>
      <c r="H14" s="31"/>
      <c r="I14" s="234">
        <v>200</v>
      </c>
      <c r="J14" s="31"/>
      <c r="K14" s="32">
        <f t="shared" si="0"/>
        <v>0</v>
      </c>
    </row>
    <row r="15" spans="1:11" ht="30" x14ac:dyDescent="0.25">
      <c r="A15" s="22" t="s">
        <v>23</v>
      </c>
      <c r="B15" s="43"/>
      <c r="C15" s="23" t="s">
        <v>1368</v>
      </c>
      <c r="D15" s="43"/>
      <c r="E15" s="233" t="s">
        <v>65</v>
      </c>
      <c r="F15" s="31"/>
      <c r="G15" s="31"/>
      <c r="H15" s="31"/>
      <c r="I15" s="234">
        <v>10</v>
      </c>
      <c r="J15" s="31"/>
      <c r="K15" s="32">
        <f t="shared" si="0"/>
        <v>0</v>
      </c>
    </row>
    <row r="16" spans="1:11" ht="30" x14ac:dyDescent="0.25">
      <c r="A16" s="22" t="s">
        <v>34</v>
      </c>
      <c r="B16" s="43"/>
      <c r="C16" s="23" t="s">
        <v>1369</v>
      </c>
      <c r="D16" s="43"/>
      <c r="E16" s="233" t="s">
        <v>65</v>
      </c>
      <c r="F16" s="31"/>
      <c r="G16" s="31"/>
      <c r="H16" s="31"/>
      <c r="I16" s="234">
        <v>10</v>
      </c>
      <c r="J16" s="31"/>
      <c r="K16" s="32">
        <f t="shared" si="0"/>
        <v>0</v>
      </c>
    </row>
    <row r="17" spans="1:11" ht="45" x14ac:dyDescent="0.25">
      <c r="A17" s="22" t="s">
        <v>24</v>
      </c>
      <c r="B17" s="43"/>
      <c r="C17" s="23" t="s">
        <v>1370</v>
      </c>
      <c r="D17" s="43"/>
      <c r="E17" s="235" t="s">
        <v>1371</v>
      </c>
      <c r="F17" s="31"/>
      <c r="G17" s="31"/>
      <c r="H17" s="31"/>
      <c r="I17" s="236">
        <v>75</v>
      </c>
      <c r="J17" s="31"/>
      <c r="K17" s="32">
        <f t="shared" si="0"/>
        <v>0</v>
      </c>
    </row>
    <row r="18" spans="1:11" ht="30" x14ac:dyDescent="0.25">
      <c r="A18" s="22" t="s">
        <v>50</v>
      </c>
      <c r="B18" s="43"/>
      <c r="C18" s="23" t="s">
        <v>1372</v>
      </c>
      <c r="D18" s="43"/>
      <c r="E18" s="235" t="s">
        <v>65</v>
      </c>
      <c r="F18" s="31"/>
      <c r="G18" s="31"/>
      <c r="H18" s="31"/>
      <c r="I18" s="236">
        <v>180</v>
      </c>
      <c r="J18" s="31"/>
      <c r="K18" s="32">
        <f t="shared" si="0"/>
        <v>0</v>
      </c>
    </row>
    <row r="19" spans="1:11" ht="60" x14ac:dyDescent="0.25">
      <c r="A19" s="22" t="s">
        <v>51</v>
      </c>
      <c r="B19" s="43"/>
      <c r="C19" s="23" t="s">
        <v>1373</v>
      </c>
      <c r="D19" s="43"/>
      <c r="E19" s="40" t="s">
        <v>62</v>
      </c>
      <c r="F19" s="31"/>
      <c r="G19" s="31"/>
      <c r="H19" s="31"/>
      <c r="I19" s="190">
        <v>220</v>
      </c>
      <c r="J19" s="31"/>
      <c r="K19" s="32">
        <f t="shared" si="0"/>
        <v>0</v>
      </c>
    </row>
    <row r="20" spans="1:11" ht="183.75" customHeight="1" x14ac:dyDescent="0.25">
      <c r="A20" s="20" t="s">
        <v>52</v>
      </c>
      <c r="B20" s="61"/>
      <c r="C20" s="21" t="s">
        <v>1374</v>
      </c>
      <c r="D20" s="61"/>
      <c r="E20" s="62"/>
      <c r="F20" s="30"/>
      <c r="G20" s="30"/>
      <c r="H20" s="30"/>
      <c r="I20" s="191"/>
      <c r="J20" s="30"/>
      <c r="K20" s="30">
        <f t="shared" si="0"/>
        <v>0</v>
      </c>
    </row>
    <row r="21" spans="1:11" x14ac:dyDescent="0.25">
      <c r="A21" s="15"/>
      <c r="B21" s="16"/>
      <c r="C21" s="17" t="s">
        <v>1375</v>
      </c>
      <c r="D21" s="16"/>
      <c r="E21" s="36" t="s">
        <v>62</v>
      </c>
      <c r="F21" s="29"/>
      <c r="G21" s="29"/>
      <c r="H21" s="29"/>
      <c r="I21" s="192">
        <v>35</v>
      </c>
      <c r="J21" s="29"/>
      <c r="K21" s="29">
        <f t="shared" si="0"/>
        <v>0</v>
      </c>
    </row>
    <row r="22" spans="1:11" x14ac:dyDescent="0.25">
      <c r="A22" s="18"/>
      <c r="B22" s="47"/>
      <c r="C22" s="19" t="s">
        <v>1376</v>
      </c>
      <c r="D22" s="47"/>
      <c r="E22" s="38" t="s">
        <v>62</v>
      </c>
      <c r="F22" s="32"/>
      <c r="G22" s="32"/>
      <c r="H22" s="32"/>
      <c r="I22" s="193">
        <v>40</v>
      </c>
      <c r="J22" s="32"/>
      <c r="K22" s="32">
        <f t="shared" si="0"/>
        <v>0</v>
      </c>
    </row>
    <row r="23" spans="1:11" ht="75" x14ac:dyDescent="0.25">
      <c r="A23" s="22" t="s">
        <v>53</v>
      </c>
      <c r="B23" s="43"/>
      <c r="C23" s="23" t="s">
        <v>767</v>
      </c>
      <c r="D23" s="43"/>
      <c r="E23" s="40" t="s">
        <v>65</v>
      </c>
      <c r="F23" s="31"/>
      <c r="G23" s="31"/>
      <c r="H23" s="31"/>
      <c r="I23" s="190">
        <v>1200</v>
      </c>
      <c r="J23" s="31"/>
      <c r="K23" s="31">
        <f t="shared" si="0"/>
        <v>0</v>
      </c>
    </row>
    <row r="24" spans="1:11" ht="60" x14ac:dyDescent="0.25">
      <c r="A24" s="20" t="s">
        <v>54</v>
      </c>
      <c r="B24" s="61"/>
      <c r="C24" s="21" t="s">
        <v>1377</v>
      </c>
      <c r="D24" s="61"/>
      <c r="E24" s="62"/>
      <c r="F24" s="30"/>
      <c r="G24" s="30"/>
      <c r="H24" s="30"/>
      <c r="I24" s="191"/>
      <c r="J24" s="30"/>
      <c r="K24" s="30"/>
    </row>
    <row r="25" spans="1:11" x14ac:dyDescent="0.25">
      <c r="A25" s="15"/>
      <c r="B25" s="16"/>
      <c r="C25" s="17" t="s">
        <v>1378</v>
      </c>
      <c r="D25" s="16"/>
      <c r="E25" s="36" t="s">
        <v>62</v>
      </c>
      <c r="F25" s="29"/>
      <c r="G25" s="29"/>
      <c r="H25" s="29"/>
      <c r="I25" s="192">
        <v>77</v>
      </c>
      <c r="J25" s="29"/>
      <c r="K25" s="29">
        <f t="shared" ref="K25:K38" si="1">G25*I25</f>
        <v>0</v>
      </c>
    </row>
    <row r="26" spans="1:11" x14ac:dyDescent="0.25">
      <c r="A26" s="15"/>
      <c r="B26" s="16"/>
      <c r="C26" s="17" t="s">
        <v>1379</v>
      </c>
      <c r="D26" s="16"/>
      <c r="E26" s="36" t="s">
        <v>62</v>
      </c>
      <c r="F26" s="29"/>
      <c r="G26" s="29"/>
      <c r="H26" s="29"/>
      <c r="I26" s="192">
        <v>110</v>
      </c>
      <c r="J26" s="29"/>
      <c r="K26" s="29">
        <f t="shared" si="1"/>
        <v>0</v>
      </c>
    </row>
    <row r="27" spans="1:11" x14ac:dyDescent="0.25">
      <c r="A27" s="15"/>
      <c r="B27" s="16"/>
      <c r="C27" s="17" t="s">
        <v>1380</v>
      </c>
      <c r="D27" s="16"/>
      <c r="E27" s="36" t="s">
        <v>65</v>
      </c>
      <c r="F27" s="29"/>
      <c r="G27" s="29"/>
      <c r="H27" s="29"/>
      <c r="I27" s="192">
        <v>68</v>
      </c>
      <c r="J27" s="29"/>
      <c r="K27" s="29">
        <f t="shared" si="1"/>
        <v>0</v>
      </c>
    </row>
    <row r="28" spans="1:11" x14ac:dyDescent="0.25">
      <c r="A28" s="18"/>
      <c r="B28" s="47"/>
      <c r="C28" s="19" t="s">
        <v>1381</v>
      </c>
      <c r="D28" s="47"/>
      <c r="E28" s="38" t="s">
        <v>65</v>
      </c>
      <c r="F28" s="32"/>
      <c r="G28" s="32"/>
      <c r="H28" s="32"/>
      <c r="I28" s="193">
        <v>102</v>
      </c>
      <c r="J28" s="32"/>
      <c r="K28" s="32">
        <f t="shared" si="1"/>
        <v>0</v>
      </c>
    </row>
    <row r="29" spans="1:11" ht="45" x14ac:dyDescent="0.25">
      <c r="A29" s="15" t="s">
        <v>55</v>
      </c>
      <c r="B29" s="16"/>
      <c r="C29" s="17" t="s">
        <v>1382</v>
      </c>
      <c r="D29" s="16"/>
      <c r="E29" s="38" t="s">
        <v>62</v>
      </c>
      <c r="F29" s="32"/>
      <c r="G29" s="32"/>
      <c r="H29" s="32"/>
      <c r="I29" s="193">
        <v>85</v>
      </c>
      <c r="J29" s="32"/>
      <c r="K29" s="32">
        <f t="shared" si="1"/>
        <v>0</v>
      </c>
    </row>
    <row r="30" spans="1:11" ht="30" x14ac:dyDescent="0.25">
      <c r="A30" s="20" t="s">
        <v>56</v>
      </c>
      <c r="B30" s="61"/>
      <c r="C30" s="21" t="s">
        <v>1383</v>
      </c>
      <c r="D30" s="61"/>
      <c r="E30" s="62"/>
      <c r="F30" s="30"/>
      <c r="G30" s="30"/>
      <c r="H30" s="30"/>
      <c r="I30" s="191"/>
      <c r="J30" s="30"/>
      <c r="K30" s="30">
        <f t="shared" si="1"/>
        <v>0</v>
      </c>
    </row>
    <row r="31" spans="1:11" x14ac:dyDescent="0.25">
      <c r="A31" s="15"/>
      <c r="B31" s="16"/>
      <c r="C31" s="17" t="s">
        <v>1375</v>
      </c>
      <c r="D31" s="16"/>
      <c r="E31" s="36" t="s">
        <v>65</v>
      </c>
      <c r="F31" s="29"/>
      <c r="G31" s="29"/>
      <c r="H31" s="29"/>
      <c r="I31" s="192">
        <v>180</v>
      </c>
      <c r="J31" s="29"/>
      <c r="K31" s="29">
        <f t="shared" si="1"/>
        <v>0</v>
      </c>
    </row>
    <row r="32" spans="1:11" x14ac:dyDescent="0.25">
      <c r="A32" s="18"/>
      <c r="B32" s="47"/>
      <c r="C32" s="19" t="s">
        <v>1376</v>
      </c>
      <c r="D32" s="47"/>
      <c r="E32" s="38" t="s">
        <v>65</v>
      </c>
      <c r="F32" s="32"/>
      <c r="G32" s="32"/>
      <c r="H32" s="32"/>
      <c r="I32" s="193">
        <v>220</v>
      </c>
      <c r="J32" s="32"/>
      <c r="K32" s="32">
        <f t="shared" si="1"/>
        <v>0</v>
      </c>
    </row>
    <row r="33" spans="1:11" x14ac:dyDescent="0.25">
      <c r="A33" s="20" t="s">
        <v>75</v>
      </c>
      <c r="B33" s="61"/>
      <c r="C33" s="21" t="s">
        <v>1384</v>
      </c>
      <c r="D33" s="61"/>
      <c r="E33" s="62"/>
      <c r="F33" s="30"/>
      <c r="G33" s="30"/>
      <c r="H33" s="30"/>
      <c r="I33" s="191"/>
      <c r="J33" s="30"/>
      <c r="K33" s="30">
        <f t="shared" si="1"/>
        <v>0</v>
      </c>
    </row>
    <row r="34" spans="1:11" x14ac:dyDescent="0.25">
      <c r="A34" s="18"/>
      <c r="B34" s="47"/>
      <c r="C34" s="19" t="s">
        <v>1375</v>
      </c>
      <c r="D34" s="47"/>
      <c r="E34" s="38" t="s">
        <v>65</v>
      </c>
      <c r="F34" s="32"/>
      <c r="G34" s="32"/>
      <c r="H34" s="32"/>
      <c r="I34" s="193">
        <v>250</v>
      </c>
      <c r="J34" s="32"/>
      <c r="K34" s="32">
        <f t="shared" si="1"/>
        <v>0</v>
      </c>
    </row>
    <row r="35" spans="1:11" ht="45" x14ac:dyDescent="0.25">
      <c r="A35" s="20" t="s">
        <v>76</v>
      </c>
      <c r="B35" s="61"/>
      <c r="C35" s="21" t="s">
        <v>1385</v>
      </c>
      <c r="D35" s="61"/>
      <c r="E35" s="62"/>
      <c r="F35" s="30"/>
      <c r="G35" s="30"/>
      <c r="H35" s="30"/>
      <c r="I35" s="191"/>
      <c r="J35" s="30"/>
      <c r="K35" s="30">
        <f t="shared" si="1"/>
        <v>0</v>
      </c>
    </row>
    <row r="36" spans="1:11" x14ac:dyDescent="0.25">
      <c r="A36" s="15"/>
      <c r="B36" s="16"/>
      <c r="C36" s="17" t="s">
        <v>1386</v>
      </c>
      <c r="D36" s="16"/>
      <c r="E36" s="36" t="s">
        <v>62</v>
      </c>
      <c r="F36" s="29"/>
      <c r="G36" s="29"/>
      <c r="H36" s="29"/>
      <c r="I36" s="192">
        <v>27</v>
      </c>
      <c r="J36" s="29"/>
      <c r="K36" s="29">
        <f t="shared" si="1"/>
        <v>0</v>
      </c>
    </row>
    <row r="37" spans="1:11" x14ac:dyDescent="0.25">
      <c r="A37" s="15"/>
      <c r="B37" s="16"/>
      <c r="C37" s="17" t="s">
        <v>1387</v>
      </c>
      <c r="D37" s="16"/>
      <c r="E37" s="36" t="s">
        <v>62</v>
      </c>
      <c r="F37" s="29"/>
      <c r="G37" s="29"/>
      <c r="H37" s="29"/>
      <c r="I37" s="192">
        <v>35</v>
      </c>
      <c r="J37" s="29"/>
      <c r="K37" s="29">
        <f t="shared" si="1"/>
        <v>0</v>
      </c>
    </row>
    <row r="38" spans="1:11" x14ac:dyDescent="0.25">
      <c r="A38" s="18"/>
      <c r="B38" s="47"/>
      <c r="C38" s="19" t="s">
        <v>1388</v>
      </c>
      <c r="D38" s="47"/>
      <c r="E38" s="38" t="s">
        <v>62</v>
      </c>
      <c r="F38" s="32"/>
      <c r="G38" s="32"/>
      <c r="H38" s="32"/>
      <c r="I38" s="193">
        <v>50</v>
      </c>
      <c r="J38" s="32"/>
      <c r="K38" s="32">
        <f t="shared" si="1"/>
        <v>0</v>
      </c>
    </row>
    <row r="39" spans="1:11" ht="90" x14ac:dyDescent="0.25">
      <c r="A39" s="20" t="s">
        <v>76</v>
      </c>
      <c r="B39" s="61"/>
      <c r="C39" s="21" t="s">
        <v>1389</v>
      </c>
      <c r="D39" s="61"/>
      <c r="E39" s="62"/>
      <c r="F39" s="30"/>
      <c r="G39" s="30"/>
      <c r="H39" s="30"/>
      <c r="I39" s="191"/>
      <c r="J39" s="30"/>
      <c r="K39" s="30"/>
    </row>
    <row r="40" spans="1:11" x14ac:dyDescent="0.25">
      <c r="A40" s="15"/>
      <c r="B40" s="16"/>
      <c r="C40" s="17" t="s">
        <v>1390</v>
      </c>
      <c r="D40" s="16"/>
      <c r="E40" s="36" t="s">
        <v>62</v>
      </c>
      <c r="F40" s="29"/>
      <c r="G40" s="29"/>
      <c r="H40" s="29"/>
      <c r="I40" s="192">
        <v>80</v>
      </c>
      <c r="J40" s="29"/>
      <c r="K40" s="29">
        <f>G40*I40</f>
        <v>0</v>
      </c>
    </row>
    <row r="41" spans="1:11" x14ac:dyDescent="0.25">
      <c r="A41" s="18"/>
      <c r="B41" s="47"/>
      <c r="C41" s="19" t="s">
        <v>1391</v>
      </c>
      <c r="D41" s="47"/>
      <c r="E41" s="38" t="s">
        <v>65</v>
      </c>
      <c r="F41" s="32"/>
      <c r="G41" s="32"/>
      <c r="H41" s="32"/>
      <c r="I41" s="193">
        <v>423</v>
      </c>
      <c r="J41" s="32"/>
      <c r="K41" s="32">
        <f>G41*I41</f>
        <v>0</v>
      </c>
    </row>
    <row r="42" spans="1:11" ht="90" x14ac:dyDescent="0.25">
      <c r="A42" s="15" t="s">
        <v>93</v>
      </c>
      <c r="B42" s="16"/>
      <c r="C42" s="17" t="s">
        <v>1392</v>
      </c>
      <c r="D42" s="16"/>
      <c r="E42" s="36"/>
      <c r="F42" s="29"/>
      <c r="G42" s="29"/>
      <c r="H42" s="29"/>
      <c r="I42" s="192"/>
      <c r="J42" s="29"/>
      <c r="K42" s="29"/>
    </row>
    <row r="43" spans="1:11" x14ac:dyDescent="0.25">
      <c r="A43" s="15"/>
      <c r="B43" s="16"/>
      <c r="C43" s="237" t="s">
        <v>1393</v>
      </c>
      <c r="D43" s="16"/>
      <c r="E43" s="238" t="s">
        <v>62</v>
      </c>
      <c r="F43" s="29"/>
      <c r="G43" s="29"/>
      <c r="H43" s="29"/>
      <c r="I43" s="192">
        <v>32</v>
      </c>
      <c r="J43" s="29"/>
      <c r="K43" s="29"/>
    </row>
    <row r="44" spans="1:11" x14ac:dyDescent="0.25">
      <c r="A44" s="15"/>
      <c r="B44" s="16"/>
      <c r="C44" s="237" t="s">
        <v>1394</v>
      </c>
      <c r="D44" s="16"/>
      <c r="E44" s="36" t="s">
        <v>62</v>
      </c>
      <c r="F44" s="29"/>
      <c r="G44" s="29"/>
      <c r="H44" s="29"/>
      <c r="I44" s="192">
        <v>42</v>
      </c>
      <c r="J44" s="29"/>
      <c r="K44" s="29"/>
    </row>
    <row r="45" spans="1:11" ht="60" x14ac:dyDescent="0.25">
      <c r="A45" s="15" t="s">
        <v>94</v>
      </c>
      <c r="B45" s="16"/>
      <c r="C45" s="239" t="s">
        <v>1395</v>
      </c>
      <c r="D45" s="16"/>
      <c r="E45" s="36"/>
      <c r="F45" s="29"/>
      <c r="G45" s="29"/>
      <c r="H45" s="29"/>
      <c r="I45" s="192"/>
      <c r="J45" s="29"/>
      <c r="K45" s="29"/>
    </row>
    <row r="46" spans="1:11" x14ac:dyDescent="0.25">
      <c r="A46" s="15"/>
      <c r="B46" s="16"/>
      <c r="C46" s="237" t="s">
        <v>1393</v>
      </c>
      <c r="D46" s="16"/>
      <c r="E46" s="36" t="s">
        <v>65</v>
      </c>
      <c r="F46" s="29"/>
      <c r="G46" s="29"/>
      <c r="H46" s="29"/>
      <c r="I46" s="192">
        <v>20</v>
      </c>
      <c r="J46" s="29"/>
      <c r="K46" s="29"/>
    </row>
    <row r="47" spans="1:11" x14ac:dyDescent="0.25">
      <c r="A47" s="15"/>
      <c r="B47" s="16"/>
      <c r="C47" s="237" t="s">
        <v>1394</v>
      </c>
      <c r="D47" s="16"/>
      <c r="E47" s="36" t="s">
        <v>65</v>
      </c>
      <c r="F47" s="29"/>
      <c r="G47" s="29"/>
      <c r="H47" s="29"/>
      <c r="I47" s="192">
        <v>15</v>
      </c>
      <c r="J47" s="29"/>
      <c r="K47" s="29"/>
    </row>
    <row r="48" spans="1:11" x14ac:dyDescent="0.25">
      <c r="A48" s="15"/>
      <c r="B48" s="16"/>
      <c r="C48" s="237"/>
      <c r="D48" s="16"/>
      <c r="E48" s="36"/>
      <c r="F48" s="29"/>
      <c r="G48" s="29"/>
      <c r="H48" s="29"/>
      <c r="I48" s="192"/>
      <c r="J48" s="29"/>
      <c r="K48" s="29"/>
    </row>
    <row r="49" spans="1:11" ht="60" x14ac:dyDescent="0.25">
      <c r="A49" s="15" t="s">
        <v>95</v>
      </c>
      <c r="B49" s="16"/>
      <c r="C49" s="239" t="s">
        <v>1396</v>
      </c>
      <c r="D49" s="16"/>
      <c r="E49" s="36"/>
      <c r="F49" s="29"/>
      <c r="G49" s="29"/>
      <c r="H49" s="29"/>
      <c r="I49" s="192"/>
      <c r="J49" s="29"/>
      <c r="K49" s="29"/>
    </row>
    <row r="50" spans="1:11" x14ac:dyDescent="0.25">
      <c r="A50" s="15"/>
      <c r="B50" s="16"/>
      <c r="C50" s="237" t="s">
        <v>1393</v>
      </c>
      <c r="D50" s="16"/>
      <c r="E50" s="36" t="s">
        <v>65</v>
      </c>
      <c r="F50" s="29"/>
      <c r="G50" s="29"/>
      <c r="H50" s="29"/>
      <c r="I50" s="192">
        <v>20</v>
      </c>
      <c r="J50" s="29"/>
      <c r="K50" s="29"/>
    </row>
    <row r="51" spans="1:11" x14ac:dyDescent="0.25">
      <c r="A51" s="15"/>
      <c r="B51" s="16"/>
      <c r="C51" s="237" t="s">
        <v>1394</v>
      </c>
      <c r="D51" s="16"/>
      <c r="E51" s="36" t="s">
        <v>65</v>
      </c>
      <c r="F51" s="29"/>
      <c r="G51" s="29"/>
      <c r="H51" s="29"/>
      <c r="I51" s="192">
        <v>15</v>
      </c>
      <c r="J51" s="29"/>
      <c r="K51" s="29"/>
    </row>
    <row r="52" spans="1:11" x14ac:dyDescent="0.25">
      <c r="A52" s="15"/>
      <c r="B52" s="16"/>
      <c r="C52" s="237"/>
      <c r="D52" s="16"/>
      <c r="E52" s="36"/>
      <c r="F52" s="29"/>
      <c r="G52" s="29"/>
      <c r="H52" s="29"/>
      <c r="I52" s="192"/>
      <c r="J52" s="29"/>
      <c r="K52" s="29"/>
    </row>
    <row r="53" spans="1:11" ht="60" x14ac:dyDescent="0.25">
      <c r="A53" s="15" t="s">
        <v>171</v>
      </c>
      <c r="B53" s="16"/>
      <c r="C53" s="239" t="s">
        <v>1397</v>
      </c>
      <c r="D53" s="16"/>
      <c r="E53" s="36"/>
      <c r="F53" s="29"/>
      <c r="G53" s="29"/>
      <c r="H53" s="29"/>
      <c r="I53" s="192"/>
      <c r="J53" s="29"/>
      <c r="K53" s="29"/>
    </row>
    <row r="54" spans="1:11" x14ac:dyDescent="0.25">
      <c r="A54" s="15"/>
      <c r="B54" s="16"/>
      <c r="C54" s="237" t="s">
        <v>1393</v>
      </c>
      <c r="D54" s="16"/>
      <c r="E54" s="36" t="s">
        <v>65</v>
      </c>
      <c r="F54" s="29"/>
      <c r="G54" s="29"/>
      <c r="H54" s="29"/>
      <c r="I54" s="192">
        <v>20</v>
      </c>
      <c r="J54" s="29"/>
      <c r="K54" s="29"/>
    </row>
    <row r="55" spans="1:11" x14ac:dyDescent="0.25">
      <c r="A55" s="15"/>
      <c r="B55" s="16"/>
      <c r="C55" s="237" t="s">
        <v>1394</v>
      </c>
      <c r="D55" s="16"/>
      <c r="E55" s="36" t="s">
        <v>65</v>
      </c>
      <c r="F55" s="29"/>
      <c r="G55" s="29"/>
      <c r="H55" s="29"/>
      <c r="I55" s="192">
        <v>12</v>
      </c>
      <c r="J55" s="29"/>
      <c r="K55" s="29"/>
    </row>
    <row r="56" spans="1:11" ht="7.5" customHeight="1" x14ac:dyDescent="0.25">
      <c r="A56" s="15"/>
      <c r="B56" s="16"/>
      <c r="C56" s="240"/>
      <c r="D56" s="16"/>
      <c r="E56" s="36"/>
      <c r="F56" s="29"/>
      <c r="G56" s="29"/>
      <c r="H56" s="29"/>
      <c r="I56" s="192"/>
      <c r="J56" s="29"/>
      <c r="K56" s="29"/>
    </row>
    <row r="57" spans="1:11" ht="60" x14ac:dyDescent="0.25">
      <c r="A57" s="15" t="s">
        <v>172</v>
      </c>
      <c r="B57" s="16"/>
      <c r="C57" s="239" t="s">
        <v>1398</v>
      </c>
      <c r="D57" s="16"/>
      <c r="E57" s="36"/>
      <c r="F57" s="29"/>
      <c r="G57" s="29"/>
      <c r="H57" s="29"/>
      <c r="I57" s="192"/>
      <c r="J57" s="29"/>
      <c r="K57" s="29"/>
    </row>
    <row r="58" spans="1:11" x14ac:dyDescent="0.25">
      <c r="A58" s="15"/>
      <c r="B58" s="16"/>
      <c r="C58" s="237" t="s">
        <v>1393</v>
      </c>
      <c r="D58" s="16"/>
      <c r="E58" s="36" t="s">
        <v>65</v>
      </c>
      <c r="F58" s="29"/>
      <c r="G58" s="29"/>
      <c r="H58" s="29"/>
      <c r="I58" s="192">
        <v>100</v>
      </c>
      <c r="J58" s="29"/>
      <c r="K58" s="29"/>
    </row>
    <row r="59" spans="1:11" x14ac:dyDescent="0.25">
      <c r="A59" s="15"/>
      <c r="B59" s="16"/>
      <c r="C59" s="237" t="s">
        <v>1394</v>
      </c>
      <c r="D59" s="16"/>
      <c r="E59" s="36" t="s">
        <v>65</v>
      </c>
      <c r="F59" s="29"/>
      <c r="G59" s="29"/>
      <c r="H59" s="29"/>
      <c r="I59" s="192">
        <v>90</v>
      </c>
      <c r="J59" s="29"/>
      <c r="K59" s="29"/>
    </row>
    <row r="60" spans="1:11" ht="9" customHeight="1" x14ac:dyDescent="0.25">
      <c r="A60" s="15"/>
      <c r="B60" s="16"/>
      <c r="C60" s="240"/>
      <c r="D60" s="16"/>
      <c r="E60" s="36"/>
      <c r="F60" s="29"/>
      <c r="G60" s="29"/>
      <c r="H60" s="29"/>
      <c r="I60" s="192"/>
      <c r="J60" s="29"/>
      <c r="K60" s="29"/>
    </row>
    <row r="61" spans="1:11" ht="45" x14ac:dyDescent="0.25">
      <c r="A61" s="15" t="s">
        <v>173</v>
      </c>
      <c r="B61" s="16"/>
      <c r="C61" s="239" t="s">
        <v>1399</v>
      </c>
      <c r="D61" s="16"/>
      <c r="E61" s="36"/>
      <c r="F61" s="29"/>
      <c r="G61" s="29"/>
      <c r="H61" s="29"/>
      <c r="I61" s="192"/>
      <c r="J61" s="29"/>
      <c r="K61" s="29"/>
    </row>
    <row r="62" spans="1:11" x14ac:dyDescent="0.25">
      <c r="A62" s="15"/>
      <c r="B62" s="16"/>
      <c r="C62" s="237" t="s">
        <v>1393</v>
      </c>
      <c r="D62" s="16"/>
      <c r="E62" s="36" t="s">
        <v>65</v>
      </c>
      <c r="F62" s="29"/>
      <c r="G62" s="29"/>
      <c r="H62" s="29"/>
      <c r="I62" s="192">
        <v>65</v>
      </c>
      <c r="J62" s="29"/>
      <c r="K62" s="29"/>
    </row>
    <row r="63" spans="1:11" x14ac:dyDescent="0.25">
      <c r="A63" s="15"/>
      <c r="B63" s="16"/>
      <c r="C63" s="237" t="s">
        <v>1394</v>
      </c>
      <c r="D63" s="16"/>
      <c r="E63" s="36" t="s">
        <v>65</v>
      </c>
      <c r="F63" s="29"/>
      <c r="G63" s="29"/>
      <c r="H63" s="29"/>
      <c r="I63" s="192">
        <v>80</v>
      </c>
      <c r="J63" s="29"/>
      <c r="K63" s="29"/>
    </row>
    <row r="64" spans="1:11" ht="8.25" customHeight="1" x14ac:dyDescent="0.25">
      <c r="A64" s="15"/>
      <c r="B64" s="16"/>
      <c r="C64" s="240"/>
      <c r="D64" s="16"/>
      <c r="E64" s="36"/>
      <c r="F64" s="29"/>
      <c r="G64" s="29"/>
      <c r="H64" s="29"/>
      <c r="I64" s="192"/>
      <c r="J64" s="29"/>
      <c r="K64" s="29"/>
    </row>
    <row r="65" spans="1:11" ht="45" x14ac:dyDescent="0.25">
      <c r="A65" s="15" t="s">
        <v>174</v>
      </c>
      <c r="B65" s="16"/>
      <c r="C65" s="239" t="s">
        <v>1400</v>
      </c>
      <c r="D65" s="16"/>
      <c r="E65" s="36" t="s">
        <v>65</v>
      </c>
      <c r="F65" s="29"/>
      <c r="G65" s="29"/>
      <c r="H65" s="29"/>
      <c r="I65" s="192">
        <v>60</v>
      </c>
      <c r="J65" s="29"/>
      <c r="K65" s="29"/>
    </row>
    <row r="66" spans="1:11" x14ac:dyDescent="0.25">
      <c r="A66" s="15"/>
      <c r="B66" s="16"/>
      <c r="C66" s="240"/>
      <c r="D66" s="16"/>
      <c r="E66" s="36"/>
      <c r="F66" s="29"/>
      <c r="G66" s="29"/>
      <c r="H66" s="29"/>
      <c r="I66" s="192"/>
      <c r="J66" s="29"/>
      <c r="K66" s="29"/>
    </row>
    <row r="67" spans="1:11" ht="45" x14ac:dyDescent="0.25">
      <c r="A67" s="15" t="s">
        <v>175</v>
      </c>
      <c r="B67" s="16"/>
      <c r="C67" s="74" t="s">
        <v>1401</v>
      </c>
      <c r="D67" s="16"/>
      <c r="E67" s="36"/>
      <c r="F67" s="29"/>
      <c r="G67" s="29"/>
      <c r="H67" s="29"/>
      <c r="I67" s="192"/>
      <c r="J67" s="29"/>
      <c r="K67" s="29"/>
    </row>
    <row r="68" spans="1:11" x14ac:dyDescent="0.25">
      <c r="A68" s="15"/>
      <c r="B68" s="16"/>
      <c r="C68" s="240"/>
      <c r="D68" s="16"/>
      <c r="E68" s="36" t="s">
        <v>25</v>
      </c>
      <c r="F68" s="29"/>
      <c r="G68" s="29"/>
      <c r="H68" s="29"/>
      <c r="I68" s="192">
        <v>80</v>
      </c>
      <c r="J68" s="29"/>
      <c r="K68" s="29"/>
    </row>
    <row r="69" spans="1:11" x14ac:dyDescent="0.25">
      <c r="A69" s="15"/>
      <c r="B69" s="16"/>
      <c r="C69" s="240"/>
      <c r="D69" s="16"/>
      <c r="E69" s="36"/>
      <c r="F69" s="29"/>
      <c r="G69" s="29"/>
      <c r="H69" s="29"/>
      <c r="I69" s="192"/>
      <c r="J69" s="29"/>
      <c r="K69" s="29"/>
    </row>
    <row r="70" spans="1:11" ht="45" x14ac:dyDescent="0.25">
      <c r="A70" s="15" t="s">
        <v>176</v>
      </c>
      <c r="B70" s="16"/>
      <c r="C70" s="239" t="s">
        <v>1402</v>
      </c>
      <c r="D70" s="16"/>
      <c r="E70" s="36"/>
      <c r="F70" s="29"/>
      <c r="G70" s="29"/>
      <c r="H70" s="29"/>
      <c r="I70" s="192"/>
      <c r="J70" s="29"/>
      <c r="K70" s="29"/>
    </row>
    <row r="71" spans="1:11" x14ac:dyDescent="0.25">
      <c r="A71" s="15"/>
      <c r="B71" s="16"/>
      <c r="C71" s="239" t="s">
        <v>1403</v>
      </c>
      <c r="D71" s="16"/>
      <c r="E71" s="36" t="s">
        <v>62</v>
      </c>
      <c r="F71" s="29"/>
      <c r="G71" s="29"/>
      <c r="H71" s="29"/>
      <c r="I71" s="192">
        <v>15</v>
      </c>
      <c r="J71" s="29"/>
      <c r="K71" s="29"/>
    </row>
    <row r="72" spans="1:11" x14ac:dyDescent="0.25">
      <c r="A72" s="15"/>
      <c r="B72" s="16"/>
      <c r="C72" s="239" t="s">
        <v>1404</v>
      </c>
      <c r="D72" s="16"/>
      <c r="E72" s="36" t="s">
        <v>62</v>
      </c>
      <c r="F72" s="29"/>
      <c r="G72" s="29"/>
      <c r="H72" s="29"/>
      <c r="I72" s="192">
        <v>15</v>
      </c>
      <c r="J72" s="29"/>
      <c r="K72" s="29"/>
    </row>
    <row r="73" spans="1:11" x14ac:dyDescent="0.25">
      <c r="A73" s="15"/>
      <c r="B73" s="16"/>
      <c r="C73" s="239" t="s">
        <v>1405</v>
      </c>
      <c r="D73" s="16"/>
      <c r="E73" s="36" t="s">
        <v>62</v>
      </c>
      <c r="F73" s="29"/>
      <c r="G73" s="29"/>
      <c r="H73" s="29"/>
      <c r="I73" s="192">
        <v>26</v>
      </c>
      <c r="J73" s="29"/>
      <c r="K73" s="29"/>
    </row>
    <row r="74" spans="1:11" x14ac:dyDescent="0.25">
      <c r="A74" s="15"/>
      <c r="B74" s="16"/>
      <c r="C74" s="239" t="s">
        <v>1406</v>
      </c>
      <c r="D74" s="16"/>
      <c r="E74" s="36" t="s">
        <v>62</v>
      </c>
      <c r="F74" s="29"/>
      <c r="G74" s="29"/>
      <c r="H74" s="29"/>
      <c r="I74" s="192">
        <v>44</v>
      </c>
      <c r="J74" s="29"/>
      <c r="K74" s="29"/>
    </row>
    <row r="75" spans="1:11" x14ac:dyDescent="0.25">
      <c r="A75" s="15"/>
      <c r="B75" s="16"/>
      <c r="C75" s="240"/>
      <c r="D75" s="16"/>
      <c r="E75" s="36"/>
      <c r="F75" s="29"/>
      <c r="G75" s="29"/>
      <c r="H75" s="29"/>
      <c r="I75" s="192"/>
      <c r="J75" s="29"/>
      <c r="K75" s="29"/>
    </row>
    <row r="76" spans="1:11" x14ac:dyDescent="0.25">
      <c r="A76" s="15"/>
      <c r="B76" s="16"/>
      <c r="C76" s="240"/>
      <c r="D76" s="16"/>
      <c r="E76" s="36"/>
      <c r="F76" s="29"/>
      <c r="G76" s="29"/>
      <c r="H76" s="29"/>
      <c r="I76" s="192"/>
      <c r="J76" s="29"/>
      <c r="K76" s="29"/>
    </row>
    <row r="77" spans="1:11" x14ac:dyDescent="0.25">
      <c r="A77" s="15"/>
      <c r="B77" s="16"/>
      <c r="C77" s="240"/>
      <c r="D77" s="16"/>
      <c r="E77" s="36"/>
      <c r="F77" s="29"/>
      <c r="G77" s="29"/>
      <c r="H77" s="29"/>
      <c r="I77" s="192"/>
      <c r="J77" s="29"/>
      <c r="K77" s="29"/>
    </row>
    <row r="78" spans="1:11" ht="16.5" customHeight="1" x14ac:dyDescent="0.25">
      <c r="A78" s="15" t="s">
        <v>177</v>
      </c>
      <c r="B78" s="16"/>
      <c r="C78" s="289" t="s">
        <v>1407</v>
      </c>
      <c r="D78" s="16"/>
      <c r="E78" s="36"/>
      <c r="F78" s="29"/>
      <c r="G78" s="29"/>
      <c r="H78" s="29"/>
      <c r="I78" s="192"/>
      <c r="J78" s="29"/>
      <c r="K78" s="29"/>
    </row>
    <row r="79" spans="1:11" ht="30.75" customHeight="1" x14ac:dyDescent="0.25">
      <c r="A79" s="15"/>
      <c r="B79" s="16"/>
      <c r="C79" s="289"/>
      <c r="D79" s="16"/>
      <c r="E79" s="36"/>
      <c r="F79" s="29"/>
      <c r="G79" s="29"/>
      <c r="H79" s="29"/>
      <c r="I79" s="192"/>
      <c r="J79" s="29"/>
      <c r="K79" s="29"/>
    </row>
    <row r="80" spans="1:11" x14ac:dyDescent="0.25">
      <c r="A80" s="15"/>
      <c r="B80" s="16"/>
      <c r="C80" s="239" t="s">
        <v>1403</v>
      </c>
      <c r="D80" s="16"/>
      <c r="E80" s="36" t="s">
        <v>65</v>
      </c>
      <c r="F80" s="29"/>
      <c r="G80" s="29"/>
      <c r="H80" s="29"/>
      <c r="I80" s="192">
        <v>4</v>
      </c>
      <c r="J80" s="29"/>
      <c r="K80" s="29"/>
    </row>
    <row r="81" spans="1:11" x14ac:dyDescent="0.25">
      <c r="A81" s="15"/>
      <c r="B81" s="16"/>
      <c r="C81" s="239" t="s">
        <v>1404</v>
      </c>
      <c r="D81" s="16"/>
      <c r="E81" s="36" t="s">
        <v>65</v>
      </c>
      <c r="F81" s="29"/>
      <c r="G81" s="29"/>
      <c r="H81" s="29"/>
      <c r="I81" s="192">
        <v>5</v>
      </c>
      <c r="J81" s="29"/>
      <c r="K81" s="29"/>
    </row>
    <row r="82" spans="1:11" x14ac:dyDescent="0.25">
      <c r="A82" s="15"/>
      <c r="B82" s="16"/>
      <c r="C82" s="239" t="s">
        <v>1405</v>
      </c>
      <c r="D82" s="16"/>
      <c r="E82" s="36" t="s">
        <v>65</v>
      </c>
      <c r="F82" s="29"/>
      <c r="G82" s="29"/>
      <c r="H82" s="29"/>
      <c r="I82" s="192">
        <v>7</v>
      </c>
      <c r="J82" s="29"/>
      <c r="K82" s="29"/>
    </row>
    <row r="83" spans="1:11" x14ac:dyDescent="0.25">
      <c r="A83" s="15"/>
      <c r="B83" s="16"/>
      <c r="C83" s="239" t="s">
        <v>1406</v>
      </c>
      <c r="D83" s="16"/>
      <c r="E83" s="36" t="s">
        <v>65</v>
      </c>
      <c r="F83" s="29"/>
      <c r="G83" s="29"/>
      <c r="H83" s="29"/>
      <c r="I83" s="192">
        <v>10</v>
      </c>
      <c r="J83" s="29"/>
      <c r="K83" s="29"/>
    </row>
    <row r="84" spans="1:11" x14ac:dyDescent="0.25">
      <c r="A84" s="15"/>
      <c r="B84" s="16"/>
      <c r="C84" s="239"/>
      <c r="D84" s="16"/>
      <c r="E84" s="36"/>
      <c r="F84" s="29"/>
      <c r="G84" s="29"/>
      <c r="H84" s="29"/>
      <c r="I84" s="192"/>
      <c r="J84" s="29"/>
      <c r="K84" s="29"/>
    </row>
    <row r="85" spans="1:11" ht="45" x14ac:dyDescent="0.25">
      <c r="A85" s="15" t="s">
        <v>178</v>
      </c>
      <c r="B85" s="16"/>
      <c r="C85" s="239" t="s">
        <v>1408</v>
      </c>
      <c r="D85" s="16"/>
      <c r="E85" s="36"/>
      <c r="F85" s="29"/>
      <c r="G85" s="29"/>
      <c r="H85" s="29"/>
      <c r="I85" s="192"/>
      <c r="J85" s="29"/>
      <c r="K85" s="29"/>
    </row>
    <row r="86" spans="1:11" x14ac:dyDescent="0.25">
      <c r="A86" s="15"/>
      <c r="B86" s="16"/>
      <c r="C86" s="239" t="s">
        <v>1403</v>
      </c>
      <c r="D86" s="16"/>
      <c r="E86" s="36" t="s">
        <v>65</v>
      </c>
      <c r="F86" s="29"/>
      <c r="G86" s="29"/>
      <c r="H86" s="29"/>
      <c r="I86" s="192">
        <v>4</v>
      </c>
      <c r="J86" s="29"/>
      <c r="K86" s="29"/>
    </row>
    <row r="87" spans="1:11" x14ac:dyDescent="0.25">
      <c r="A87" s="15"/>
      <c r="B87" s="16"/>
      <c r="C87" s="239" t="s">
        <v>1404</v>
      </c>
      <c r="D87" s="16"/>
      <c r="E87" s="36" t="s">
        <v>65</v>
      </c>
      <c r="F87" s="29"/>
      <c r="G87" s="29"/>
      <c r="H87" s="29"/>
      <c r="I87" s="192">
        <v>5</v>
      </c>
      <c r="J87" s="29"/>
      <c r="K87" s="29"/>
    </row>
    <row r="88" spans="1:11" x14ac:dyDescent="0.25">
      <c r="A88" s="15"/>
      <c r="B88" s="16"/>
      <c r="C88" s="239" t="s">
        <v>1405</v>
      </c>
      <c r="D88" s="16"/>
      <c r="E88" s="36" t="s">
        <v>65</v>
      </c>
      <c r="F88" s="29"/>
      <c r="G88" s="29"/>
      <c r="H88" s="29"/>
      <c r="I88" s="192">
        <v>7</v>
      </c>
      <c r="J88" s="29"/>
      <c r="K88" s="29"/>
    </row>
    <row r="89" spans="1:11" x14ac:dyDescent="0.25">
      <c r="A89" s="15"/>
      <c r="B89" s="16"/>
      <c r="C89" s="239" t="s">
        <v>1406</v>
      </c>
      <c r="D89" s="16"/>
      <c r="E89" s="36" t="s">
        <v>65</v>
      </c>
      <c r="F89" s="29"/>
      <c r="G89" s="29"/>
      <c r="H89" s="29"/>
      <c r="I89" s="192">
        <v>10</v>
      </c>
      <c r="J89" s="29"/>
      <c r="K89" s="29"/>
    </row>
    <row r="90" spans="1:11" x14ac:dyDescent="0.25">
      <c r="A90" s="15"/>
      <c r="B90" s="16"/>
      <c r="C90" s="239"/>
      <c r="D90" s="16"/>
      <c r="E90" s="36"/>
      <c r="F90" s="29"/>
      <c r="G90" s="29"/>
      <c r="H90" s="29"/>
      <c r="I90" s="192"/>
      <c r="J90" s="29"/>
      <c r="K90" s="29"/>
    </row>
    <row r="91" spans="1:11" ht="45" x14ac:dyDescent="0.25">
      <c r="A91" s="15" t="s">
        <v>179</v>
      </c>
      <c r="B91" s="16"/>
      <c r="C91" s="239" t="s">
        <v>1409</v>
      </c>
      <c r="D91" s="16"/>
      <c r="E91" s="36"/>
      <c r="F91" s="29"/>
      <c r="G91" s="29"/>
      <c r="H91" s="29"/>
      <c r="I91" s="192"/>
      <c r="J91" s="29"/>
      <c r="K91" s="29"/>
    </row>
    <row r="92" spans="1:11" x14ac:dyDescent="0.25">
      <c r="A92" s="15"/>
      <c r="B92" s="16"/>
      <c r="C92" s="239" t="s">
        <v>1403</v>
      </c>
      <c r="D92" s="16"/>
      <c r="E92" s="36" t="s">
        <v>65</v>
      </c>
      <c r="F92" s="29"/>
      <c r="G92" s="29"/>
      <c r="H92" s="29"/>
      <c r="I92" s="192">
        <v>4</v>
      </c>
      <c r="J92" s="29"/>
      <c r="K92" s="29"/>
    </row>
    <row r="93" spans="1:11" x14ac:dyDescent="0.25">
      <c r="A93" s="15"/>
      <c r="B93" s="16"/>
      <c r="C93" s="239" t="s">
        <v>1404</v>
      </c>
      <c r="D93" s="16"/>
      <c r="E93" s="36" t="s">
        <v>65</v>
      </c>
      <c r="F93" s="29"/>
      <c r="G93" s="29"/>
      <c r="H93" s="29"/>
      <c r="I93" s="192">
        <v>5</v>
      </c>
      <c r="J93" s="29"/>
      <c r="K93" s="29"/>
    </row>
    <row r="94" spans="1:11" x14ac:dyDescent="0.25">
      <c r="A94" s="15"/>
      <c r="B94" s="16"/>
      <c r="C94" s="239" t="s">
        <v>1405</v>
      </c>
      <c r="D94" s="16"/>
      <c r="E94" s="36" t="s">
        <v>65</v>
      </c>
      <c r="F94" s="29"/>
      <c r="G94" s="29"/>
      <c r="H94" s="29"/>
      <c r="I94" s="192">
        <v>7</v>
      </c>
      <c r="J94" s="29"/>
      <c r="K94" s="29"/>
    </row>
    <row r="95" spans="1:11" x14ac:dyDescent="0.25">
      <c r="A95" s="15"/>
      <c r="B95" s="16"/>
      <c r="C95" s="239" t="s">
        <v>1406</v>
      </c>
      <c r="D95" s="16"/>
      <c r="E95" s="36" t="s">
        <v>65</v>
      </c>
      <c r="F95" s="29"/>
      <c r="G95" s="29"/>
      <c r="H95" s="29"/>
      <c r="I95" s="192">
        <v>10</v>
      </c>
      <c r="J95" s="29"/>
      <c r="K95" s="29"/>
    </row>
    <row r="96" spans="1:11" x14ac:dyDescent="0.25">
      <c r="A96" s="15"/>
      <c r="B96" s="16"/>
      <c r="C96" s="239"/>
      <c r="D96" s="16"/>
      <c r="E96" s="36"/>
      <c r="F96" s="29"/>
      <c r="G96" s="29"/>
      <c r="H96" s="29"/>
      <c r="I96" s="192"/>
      <c r="J96" s="29"/>
      <c r="K96" s="29"/>
    </row>
    <row r="97" spans="1:11" ht="45.75" customHeight="1" x14ac:dyDescent="0.25">
      <c r="A97" s="15" t="s">
        <v>180</v>
      </c>
      <c r="B97" s="16"/>
      <c r="C97" s="239" t="s">
        <v>1410</v>
      </c>
      <c r="D97" s="16"/>
      <c r="E97" s="36"/>
      <c r="F97" s="29"/>
      <c r="G97" s="29"/>
      <c r="H97" s="29"/>
      <c r="I97" s="192"/>
      <c r="J97" s="29"/>
      <c r="K97" s="29"/>
    </row>
    <row r="98" spans="1:11" x14ac:dyDescent="0.25">
      <c r="A98" s="15"/>
      <c r="B98" s="16"/>
      <c r="C98" s="239" t="s">
        <v>1403</v>
      </c>
      <c r="D98" s="16"/>
      <c r="E98" s="36" t="s">
        <v>65</v>
      </c>
      <c r="F98" s="29"/>
      <c r="G98" s="29"/>
      <c r="H98" s="29"/>
      <c r="I98" s="192">
        <v>4</v>
      </c>
      <c r="J98" s="29"/>
      <c r="K98" s="29"/>
    </row>
    <row r="99" spans="1:11" x14ac:dyDescent="0.25">
      <c r="A99" s="15"/>
      <c r="B99" s="16"/>
      <c r="C99" s="239" t="s">
        <v>1404</v>
      </c>
      <c r="D99" s="16"/>
      <c r="E99" s="36" t="s">
        <v>65</v>
      </c>
      <c r="F99" s="29"/>
      <c r="G99" s="29"/>
      <c r="H99" s="29"/>
      <c r="I99" s="192">
        <v>6</v>
      </c>
      <c r="J99" s="29"/>
      <c r="K99" s="29"/>
    </row>
    <row r="100" spans="1:11" x14ac:dyDescent="0.25">
      <c r="A100" s="15"/>
      <c r="B100" s="16"/>
      <c r="C100" s="239" t="s">
        <v>1405</v>
      </c>
      <c r="D100" s="16"/>
      <c r="E100" s="36" t="s">
        <v>65</v>
      </c>
      <c r="F100" s="29"/>
      <c r="G100" s="29"/>
      <c r="H100" s="29"/>
      <c r="I100" s="192">
        <v>10</v>
      </c>
      <c r="J100" s="29"/>
      <c r="K100" s="29"/>
    </row>
    <row r="101" spans="1:11" x14ac:dyDescent="0.25">
      <c r="A101" s="15"/>
      <c r="B101" s="16"/>
      <c r="C101" s="239" t="s">
        <v>1406</v>
      </c>
      <c r="D101" s="16"/>
      <c r="E101" s="36" t="s">
        <v>65</v>
      </c>
      <c r="F101" s="29"/>
      <c r="G101" s="29"/>
      <c r="H101" s="29"/>
      <c r="I101" s="192">
        <v>14</v>
      </c>
      <c r="J101" s="29"/>
      <c r="K101" s="29"/>
    </row>
    <row r="102" spans="1:11" x14ac:dyDescent="0.25">
      <c r="A102" s="15"/>
      <c r="B102" s="16"/>
      <c r="C102" s="239"/>
      <c r="D102" s="16"/>
      <c r="E102" s="36"/>
      <c r="F102" s="29"/>
      <c r="G102" s="29"/>
      <c r="H102" s="29"/>
      <c r="I102" s="192"/>
      <c r="J102" s="29"/>
      <c r="K102" s="29"/>
    </row>
    <row r="103" spans="1:11" ht="45" x14ac:dyDescent="0.25">
      <c r="A103" s="15" t="s">
        <v>181</v>
      </c>
      <c r="B103" s="16"/>
      <c r="C103" s="239" t="s">
        <v>1411</v>
      </c>
      <c r="D103" s="16"/>
      <c r="E103" s="36"/>
      <c r="F103" s="29"/>
      <c r="G103" s="29"/>
      <c r="H103" s="29"/>
      <c r="I103" s="192"/>
      <c r="J103" s="29"/>
      <c r="K103" s="29"/>
    </row>
    <row r="104" spans="1:11" x14ac:dyDescent="0.25">
      <c r="A104" s="15"/>
      <c r="B104" s="16"/>
      <c r="C104" s="239" t="s">
        <v>1403</v>
      </c>
      <c r="D104" s="16"/>
      <c r="E104" s="36" t="s">
        <v>65</v>
      </c>
      <c r="F104" s="29"/>
      <c r="G104" s="29"/>
      <c r="H104" s="29"/>
      <c r="I104" s="192">
        <v>20</v>
      </c>
      <c r="J104" s="29"/>
      <c r="K104" s="29"/>
    </row>
    <row r="105" spans="1:11" x14ac:dyDescent="0.25">
      <c r="A105" s="15"/>
      <c r="B105" s="16"/>
      <c r="C105" s="239" t="s">
        <v>1404</v>
      </c>
      <c r="D105" s="16"/>
      <c r="E105" s="36" t="s">
        <v>65</v>
      </c>
      <c r="F105" s="29"/>
      <c r="G105" s="29"/>
      <c r="H105" s="29"/>
      <c r="I105" s="192">
        <v>50</v>
      </c>
      <c r="J105" s="29"/>
      <c r="K105" s="29"/>
    </row>
    <row r="106" spans="1:11" x14ac:dyDescent="0.25">
      <c r="A106" s="15"/>
      <c r="B106" s="16"/>
      <c r="C106" s="239" t="s">
        <v>1405</v>
      </c>
      <c r="D106" s="16"/>
      <c r="E106" s="36" t="s">
        <v>65</v>
      </c>
      <c r="F106" s="29"/>
      <c r="G106" s="29"/>
      <c r="H106" s="29"/>
      <c r="I106" s="192">
        <v>80</v>
      </c>
      <c r="J106" s="29"/>
      <c r="K106" s="29"/>
    </row>
    <row r="107" spans="1:11" x14ac:dyDescent="0.25">
      <c r="A107" s="15"/>
      <c r="B107" s="16"/>
      <c r="C107" s="239" t="s">
        <v>1406</v>
      </c>
      <c r="D107" s="16"/>
      <c r="E107" s="36" t="s">
        <v>65</v>
      </c>
      <c r="F107" s="29"/>
      <c r="G107" s="29"/>
      <c r="H107" s="29"/>
      <c r="I107" s="192">
        <v>140</v>
      </c>
      <c r="J107" s="29"/>
      <c r="K107" s="29"/>
    </row>
    <row r="108" spans="1:11" x14ac:dyDescent="0.25">
      <c r="A108" s="15"/>
      <c r="B108" s="16"/>
      <c r="G108" s="29"/>
      <c r="H108" s="29"/>
      <c r="I108" s="192"/>
      <c r="J108" s="29"/>
      <c r="K108" s="29"/>
    </row>
    <row r="109" spans="1:11" ht="75" x14ac:dyDescent="0.25">
      <c r="A109" s="18" t="s">
        <v>182</v>
      </c>
      <c r="B109" s="47"/>
      <c r="C109" s="19" t="s">
        <v>1412</v>
      </c>
      <c r="D109" s="47"/>
      <c r="E109" s="241" t="s">
        <v>25</v>
      </c>
      <c r="F109" s="32"/>
      <c r="G109" s="32"/>
      <c r="H109" s="32"/>
      <c r="I109" s="242">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81" t="s">
        <v>49</v>
      </c>
      <c r="B111" s="281"/>
      <c r="C111" s="281"/>
      <c r="D111" s="281"/>
      <c r="E111" s="281"/>
      <c r="F111" s="16"/>
      <c r="G111" s="282">
        <f>SUM(K9:K38)</f>
        <v>0</v>
      </c>
      <c r="H111" s="282"/>
      <c r="I111" s="282"/>
      <c r="J111" s="282"/>
      <c r="K111" s="282"/>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topLeftCell="A19"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83" t="s">
        <v>384</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385</v>
      </c>
      <c r="B3" s="284"/>
      <c r="C3" s="284"/>
      <c r="D3" s="284"/>
      <c r="E3" s="284"/>
      <c r="F3" s="284"/>
      <c r="G3" s="284"/>
      <c r="H3" s="284"/>
      <c r="I3" s="284"/>
      <c r="J3" s="284"/>
      <c r="K3" s="284"/>
    </row>
    <row r="4" spans="1:11" ht="45" customHeight="1" x14ac:dyDescent="0.25">
      <c r="A4" s="15" t="s">
        <v>17</v>
      </c>
      <c r="B4" s="15"/>
      <c r="C4" s="285" t="s">
        <v>620</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73"/>
      <c r="D6" s="73"/>
      <c r="E6" s="73"/>
      <c r="F6" s="73"/>
      <c r="G6" s="73"/>
      <c r="H6" s="73"/>
      <c r="I6" s="73"/>
      <c r="J6" s="73"/>
      <c r="K6" s="73"/>
    </row>
    <row r="7" spans="1:11" x14ac:dyDescent="0.25">
      <c r="A7" s="286" t="s">
        <v>36</v>
      </c>
      <c r="B7" s="73"/>
      <c r="C7" s="280" t="s">
        <v>15</v>
      </c>
      <c r="D7" s="73"/>
      <c r="E7" s="279" t="s">
        <v>261</v>
      </c>
      <c r="F7" s="73"/>
      <c r="G7" s="280" t="s">
        <v>16</v>
      </c>
      <c r="H7" s="73"/>
      <c r="I7" s="279" t="s">
        <v>262</v>
      </c>
      <c r="J7" s="73"/>
      <c r="K7" s="279" t="s">
        <v>122</v>
      </c>
    </row>
    <row r="8" spans="1:11" x14ac:dyDescent="0.25">
      <c r="A8" s="286"/>
      <c r="B8" s="73"/>
      <c r="C8" s="280"/>
      <c r="D8" s="73"/>
      <c r="E8" s="280"/>
      <c r="F8" s="73"/>
      <c r="G8" s="280"/>
      <c r="H8" s="73"/>
      <c r="I8" s="280"/>
      <c r="J8" s="73"/>
      <c r="K8" s="280"/>
    </row>
    <row r="9" spans="1:11" ht="18.75" x14ac:dyDescent="0.25">
      <c r="A9" s="142"/>
      <c r="B9" s="152"/>
      <c r="C9" s="144" t="s">
        <v>757</v>
      </c>
      <c r="D9" s="152"/>
      <c r="E9" s="143"/>
      <c r="F9" s="152"/>
      <c r="G9" s="143"/>
      <c r="H9" s="152"/>
      <c r="I9" s="143"/>
      <c r="J9" s="152"/>
      <c r="K9" s="143"/>
    </row>
    <row r="10" spans="1:11" ht="95.25" customHeight="1" x14ac:dyDescent="0.25">
      <c r="A10" s="46" t="s">
        <v>677</v>
      </c>
      <c r="B10" s="18"/>
      <c r="C10" s="249" t="s">
        <v>1481</v>
      </c>
      <c r="D10" s="18"/>
      <c r="E10" s="38" t="s">
        <v>65</v>
      </c>
      <c r="F10" s="32"/>
      <c r="G10" s="32">
        <v>1</v>
      </c>
      <c r="H10" s="32"/>
      <c r="I10" s="193"/>
      <c r="J10" s="32"/>
      <c r="K10" s="32">
        <f t="shared" ref="K10:K23" si="0">G10*I10</f>
        <v>0</v>
      </c>
    </row>
    <row r="11" spans="1:11" hidden="1" x14ac:dyDescent="0.25">
      <c r="A11" s="22" t="s">
        <v>674</v>
      </c>
      <c r="B11" s="43"/>
      <c r="C11" s="23" t="s">
        <v>1482</v>
      </c>
      <c r="D11" s="43"/>
      <c r="E11" s="31" t="s">
        <v>65</v>
      </c>
      <c r="F11" s="31"/>
      <c r="G11" s="31"/>
      <c r="H11" s="31"/>
      <c r="I11" s="187"/>
      <c r="J11" s="31"/>
      <c r="K11" s="31">
        <f t="shared" si="0"/>
        <v>0</v>
      </c>
    </row>
    <row r="12" spans="1:11" ht="15" hidden="1" customHeight="1" x14ac:dyDescent="0.25">
      <c r="A12" s="20" t="s">
        <v>21</v>
      </c>
      <c r="B12" s="61"/>
      <c r="C12" s="21" t="s">
        <v>547</v>
      </c>
      <c r="D12" s="61"/>
      <c r="E12" s="30"/>
      <c r="F12" s="30"/>
      <c r="G12" s="30"/>
      <c r="H12" s="30"/>
      <c r="I12" s="188"/>
      <c r="J12" s="30"/>
      <c r="K12" s="30">
        <f t="shared" si="0"/>
        <v>0</v>
      </c>
    </row>
    <row r="13" spans="1:11" hidden="1" x14ac:dyDescent="0.25">
      <c r="A13" s="18"/>
      <c r="B13" s="47"/>
      <c r="C13" s="19" t="s">
        <v>386</v>
      </c>
      <c r="D13" s="47"/>
      <c r="E13" s="32" t="s">
        <v>65</v>
      </c>
      <c r="F13" s="32"/>
      <c r="G13" s="32"/>
      <c r="H13" s="32"/>
      <c r="I13" s="186"/>
      <c r="J13" s="32"/>
      <c r="K13" s="32">
        <f t="shared" si="0"/>
        <v>0</v>
      </c>
    </row>
    <row r="14" spans="1:11" ht="45" hidden="1" x14ac:dyDescent="0.25">
      <c r="A14" s="22" t="s">
        <v>22</v>
      </c>
      <c r="B14" s="43"/>
      <c r="C14" s="23" t="s">
        <v>712</v>
      </c>
      <c r="D14" s="43"/>
      <c r="E14" s="31" t="s">
        <v>65</v>
      </c>
      <c r="F14" s="31"/>
      <c r="G14" s="31"/>
      <c r="H14" s="31"/>
      <c r="I14" s="187"/>
      <c r="J14" s="31"/>
      <c r="K14" s="31">
        <f t="shared" si="0"/>
        <v>0</v>
      </c>
    </row>
    <row r="15" spans="1:11" ht="90" hidden="1" customHeight="1" x14ac:dyDescent="0.25">
      <c r="A15" s="18" t="s">
        <v>1252</v>
      </c>
      <c r="B15" s="47"/>
      <c r="C15" s="19" t="s">
        <v>1311</v>
      </c>
      <c r="D15" s="47"/>
      <c r="E15" s="32" t="s">
        <v>65</v>
      </c>
      <c r="F15" s="32"/>
      <c r="G15" s="32"/>
      <c r="H15" s="32"/>
      <c r="I15" s="186"/>
      <c r="J15" s="32"/>
      <c r="K15" s="32">
        <f t="shared" si="0"/>
        <v>0</v>
      </c>
    </row>
    <row r="16" spans="1:11" ht="60" hidden="1" x14ac:dyDescent="0.25">
      <c r="A16" s="22" t="s">
        <v>23</v>
      </c>
      <c r="B16" s="43"/>
      <c r="C16" s="23" t="s">
        <v>692</v>
      </c>
      <c r="D16" s="43"/>
      <c r="E16" s="31" t="s">
        <v>65</v>
      </c>
      <c r="F16" s="31"/>
      <c r="G16" s="31"/>
      <c r="H16" s="31"/>
      <c r="I16" s="187"/>
      <c r="J16" s="31"/>
      <c r="K16" s="31">
        <f t="shared" si="0"/>
        <v>0</v>
      </c>
    </row>
    <row r="17" spans="1:11" ht="60" hidden="1" x14ac:dyDescent="0.25">
      <c r="A17" s="22"/>
      <c r="B17" s="43"/>
      <c r="C17" s="19" t="s">
        <v>1440</v>
      </c>
      <c r="D17" s="47"/>
      <c r="E17" s="38" t="s">
        <v>65</v>
      </c>
      <c r="F17" s="32"/>
      <c r="G17" s="32"/>
      <c r="H17" s="32"/>
      <c r="I17" s="193"/>
      <c r="J17" s="32"/>
      <c r="K17" s="32">
        <f t="shared" si="0"/>
        <v>0</v>
      </c>
    </row>
    <row r="18" spans="1:11" ht="18.75" hidden="1" customHeight="1" x14ac:dyDescent="0.25">
      <c r="A18" s="22" t="s">
        <v>34</v>
      </c>
      <c r="B18" s="43"/>
      <c r="C18" s="23" t="s">
        <v>548</v>
      </c>
      <c r="D18" s="43"/>
      <c r="E18" s="31" t="s">
        <v>65</v>
      </c>
      <c r="F18" s="31"/>
      <c r="G18" s="31"/>
      <c r="H18" s="31"/>
      <c r="I18" s="187"/>
      <c r="J18" s="31"/>
      <c r="K18" s="31">
        <f t="shared" si="0"/>
        <v>0</v>
      </c>
    </row>
    <row r="19" spans="1:11" ht="60" x14ac:dyDescent="0.25">
      <c r="A19" s="22" t="s">
        <v>1499</v>
      </c>
      <c r="B19" s="43"/>
      <c r="C19" s="41" t="s">
        <v>1442</v>
      </c>
      <c r="D19" s="43"/>
      <c r="E19" s="31" t="s">
        <v>65</v>
      </c>
      <c r="F19" s="31"/>
      <c r="G19" s="31">
        <v>1</v>
      </c>
      <c r="H19" s="31"/>
      <c r="I19" s="187"/>
      <c r="J19" s="31"/>
      <c r="K19" s="31">
        <f t="shared" si="0"/>
        <v>0</v>
      </c>
    </row>
    <row r="20" spans="1:11" ht="45" x14ac:dyDescent="0.25">
      <c r="A20" s="20" t="s">
        <v>1500</v>
      </c>
      <c r="B20" s="61"/>
      <c r="C20" s="77" t="s">
        <v>549</v>
      </c>
      <c r="D20" s="61"/>
      <c r="E20" s="30"/>
      <c r="F20" s="30"/>
      <c r="G20" s="30"/>
      <c r="H20" s="30"/>
      <c r="I20" s="188"/>
      <c r="J20" s="30"/>
      <c r="K20" s="30">
        <f t="shared" si="0"/>
        <v>0</v>
      </c>
    </row>
    <row r="21" spans="1:11" x14ac:dyDescent="0.25">
      <c r="A21" s="15"/>
      <c r="B21" s="16"/>
      <c r="C21" s="74" t="s">
        <v>387</v>
      </c>
      <c r="D21" s="16"/>
      <c r="E21" s="29" t="s">
        <v>65</v>
      </c>
      <c r="F21" s="29"/>
      <c r="G21" s="29">
        <v>1</v>
      </c>
      <c r="H21" s="29"/>
      <c r="I21" s="204"/>
      <c r="J21" s="29"/>
      <c r="K21" s="29">
        <f t="shared" si="0"/>
        <v>0</v>
      </c>
    </row>
    <row r="22" spans="1:11" x14ac:dyDescent="0.25">
      <c r="A22" s="15"/>
      <c r="B22" s="16"/>
      <c r="C22" s="74" t="s">
        <v>388</v>
      </c>
      <c r="D22" s="16"/>
      <c r="E22" s="29" t="s">
        <v>65</v>
      </c>
      <c r="F22" s="29"/>
      <c r="G22" s="29">
        <v>1</v>
      </c>
      <c r="H22" s="29"/>
      <c r="I22" s="204"/>
      <c r="J22" s="29"/>
      <c r="K22" s="29">
        <f t="shared" si="0"/>
        <v>0</v>
      </c>
    </row>
    <row r="23" spans="1:11" x14ac:dyDescent="0.25">
      <c r="A23" s="15"/>
      <c r="B23" s="16"/>
      <c r="C23" s="74" t="s">
        <v>389</v>
      </c>
      <c r="D23" s="16"/>
      <c r="E23" s="29" t="s">
        <v>65</v>
      </c>
      <c r="F23" s="29"/>
      <c r="G23" s="29">
        <v>1</v>
      </c>
      <c r="H23" s="29"/>
      <c r="I23" s="204"/>
      <c r="J23" s="29"/>
      <c r="K23" s="29">
        <f t="shared" si="0"/>
        <v>0</v>
      </c>
    </row>
    <row r="24" spans="1:11" hidden="1" x14ac:dyDescent="0.25">
      <c r="A24" s="15"/>
      <c r="B24" s="16"/>
      <c r="C24" s="74"/>
      <c r="D24" s="16"/>
      <c r="E24" s="29"/>
      <c r="F24" s="29"/>
      <c r="G24" s="29"/>
      <c r="H24" s="29"/>
      <c r="I24" s="204"/>
      <c r="J24" s="29"/>
      <c r="K24" s="29"/>
    </row>
    <row r="25" spans="1:11" x14ac:dyDescent="0.25">
      <c r="A25" s="18"/>
      <c r="B25" s="47"/>
      <c r="C25" s="63" t="s">
        <v>390</v>
      </c>
      <c r="D25" s="47"/>
      <c r="E25" s="32" t="s">
        <v>65</v>
      </c>
      <c r="F25" s="32"/>
      <c r="G25" s="32">
        <v>1</v>
      </c>
      <c r="H25" s="32"/>
      <c r="I25" s="205"/>
      <c r="J25" s="32"/>
      <c r="K25" s="32">
        <f t="shared" ref="K25:K32" si="1">G25*I25</f>
        <v>0</v>
      </c>
    </row>
    <row r="26" spans="1:11" ht="150" hidden="1" customHeight="1" x14ac:dyDescent="0.25">
      <c r="A26" s="18" t="s">
        <v>1240</v>
      </c>
      <c r="B26" s="47"/>
      <c r="C26" s="19" t="s">
        <v>1285</v>
      </c>
      <c r="D26" s="47"/>
      <c r="E26" s="38" t="s">
        <v>65</v>
      </c>
      <c r="F26" s="32"/>
      <c r="G26" s="32"/>
      <c r="H26" s="32"/>
      <c r="I26" s="193"/>
      <c r="J26" s="32"/>
      <c r="K26" s="32">
        <f t="shared" si="1"/>
        <v>0</v>
      </c>
    </row>
    <row r="27" spans="1:11" ht="75" hidden="1" x14ac:dyDescent="0.25">
      <c r="A27" s="22" t="s">
        <v>93</v>
      </c>
      <c r="B27" s="43"/>
      <c r="C27" s="41" t="s">
        <v>395</v>
      </c>
      <c r="D27" s="43"/>
      <c r="E27" s="31" t="s">
        <v>65</v>
      </c>
      <c r="F27" s="31"/>
      <c r="G27" s="31"/>
      <c r="H27" s="31"/>
      <c r="I27" s="187"/>
      <c r="J27" s="31"/>
      <c r="K27" s="31">
        <f t="shared" si="1"/>
        <v>0</v>
      </c>
    </row>
    <row r="28" spans="1:11" ht="45" hidden="1" x14ac:dyDescent="0.25">
      <c r="A28" s="22" t="s">
        <v>94</v>
      </c>
      <c r="B28" s="43"/>
      <c r="C28" s="41" t="s">
        <v>694</v>
      </c>
      <c r="D28" s="43"/>
      <c r="E28" s="31" t="s">
        <v>65</v>
      </c>
      <c r="F28" s="31"/>
      <c r="G28" s="31"/>
      <c r="H28" s="31"/>
      <c r="I28" s="187"/>
      <c r="J28" s="31"/>
      <c r="K28" s="31">
        <f t="shared" si="1"/>
        <v>0</v>
      </c>
    </row>
    <row r="29" spans="1:11" ht="90" hidden="1" customHeight="1" x14ac:dyDescent="0.25">
      <c r="A29" s="22" t="s">
        <v>95</v>
      </c>
      <c r="B29" s="43"/>
      <c r="C29" s="23" t="s">
        <v>396</v>
      </c>
      <c r="D29" s="43"/>
      <c r="E29" s="31" t="s">
        <v>65</v>
      </c>
      <c r="F29" s="31"/>
      <c r="G29" s="31"/>
      <c r="H29" s="31"/>
      <c r="I29" s="187"/>
      <c r="J29" s="31"/>
      <c r="K29" s="31">
        <f t="shared" si="1"/>
        <v>0</v>
      </c>
    </row>
    <row r="30" spans="1:11" ht="45" hidden="1" x14ac:dyDescent="0.25">
      <c r="A30" s="22" t="s">
        <v>171</v>
      </c>
      <c r="B30" s="43"/>
      <c r="C30" s="23" t="s">
        <v>727</v>
      </c>
      <c r="D30" s="43"/>
      <c r="E30" s="40" t="s">
        <v>65</v>
      </c>
      <c r="F30" s="31"/>
      <c r="G30" s="31"/>
      <c r="H30" s="31"/>
      <c r="I30" s="190"/>
      <c r="J30" s="31"/>
      <c r="K30" s="31">
        <f t="shared" si="1"/>
        <v>0</v>
      </c>
    </row>
    <row r="31" spans="1:11" ht="45" hidden="1" x14ac:dyDescent="0.25">
      <c r="A31" s="22" t="s">
        <v>174</v>
      </c>
      <c r="B31" s="43"/>
      <c r="C31" s="23" t="s">
        <v>1288</v>
      </c>
      <c r="D31" s="43"/>
      <c r="E31" s="31" t="s">
        <v>65</v>
      </c>
      <c r="F31" s="31"/>
      <c r="G31" s="31"/>
      <c r="H31" s="31"/>
      <c r="I31" s="187"/>
      <c r="J31" s="31"/>
      <c r="K31" s="31">
        <f t="shared" si="1"/>
        <v>0</v>
      </c>
    </row>
    <row r="32" spans="1:11" ht="60" hidden="1" x14ac:dyDescent="0.25">
      <c r="A32" s="22" t="s">
        <v>173</v>
      </c>
      <c r="B32" s="43"/>
      <c r="C32" s="23" t="s">
        <v>398</v>
      </c>
      <c r="D32" s="43"/>
      <c r="E32" s="40" t="s">
        <v>25</v>
      </c>
      <c r="F32" s="31"/>
      <c r="G32" s="31"/>
      <c r="H32" s="31"/>
      <c r="I32" s="190"/>
      <c r="J32" s="31"/>
      <c r="K32" s="31">
        <f t="shared" si="1"/>
        <v>0</v>
      </c>
    </row>
    <row r="33" spans="1:11" ht="135" hidden="1" x14ac:dyDescent="0.25">
      <c r="A33" s="20"/>
      <c r="B33" s="61"/>
      <c r="C33" s="21" t="s">
        <v>1053</v>
      </c>
      <c r="D33" s="61"/>
      <c r="E33" s="62"/>
      <c r="F33" s="30"/>
      <c r="G33" s="30"/>
      <c r="H33" s="30"/>
      <c r="I33" s="191"/>
      <c r="J33" s="30"/>
      <c r="K33" s="30"/>
    </row>
    <row r="34" spans="1:11" hidden="1" x14ac:dyDescent="0.25">
      <c r="A34" s="15"/>
      <c r="B34" s="16"/>
      <c r="C34" s="17" t="s">
        <v>1054</v>
      </c>
      <c r="D34" s="16"/>
      <c r="E34" s="36"/>
      <c r="F34" s="29"/>
      <c r="G34" s="29"/>
      <c r="H34" s="29"/>
      <c r="I34" s="192"/>
      <c r="J34" s="29"/>
      <c r="K34" s="29"/>
    </row>
    <row r="35" spans="1:11" hidden="1" x14ac:dyDescent="0.25">
      <c r="A35" s="15"/>
      <c r="B35" s="16"/>
      <c r="C35" s="17" t="s">
        <v>1055</v>
      </c>
      <c r="D35" s="16"/>
      <c r="E35" s="36"/>
      <c r="F35" s="29"/>
      <c r="G35" s="29"/>
      <c r="H35" s="29"/>
      <c r="I35" s="192"/>
      <c r="J35" s="29"/>
      <c r="K35" s="29"/>
    </row>
    <row r="36" spans="1:11" hidden="1" x14ac:dyDescent="0.25">
      <c r="A36" s="18"/>
      <c r="B36" s="47"/>
      <c r="C36" s="19" t="s">
        <v>1056</v>
      </c>
      <c r="D36" s="47"/>
      <c r="E36" s="32" t="s">
        <v>66</v>
      </c>
      <c r="F36" s="32"/>
      <c r="G36" s="32"/>
      <c r="H36" s="32"/>
      <c r="I36" s="186"/>
      <c r="J36" s="32"/>
      <c r="K36" s="32">
        <f>G36*I36</f>
        <v>0</v>
      </c>
    </row>
    <row r="37" spans="1:11" ht="165" hidden="1" x14ac:dyDescent="0.25">
      <c r="A37" s="20"/>
      <c r="B37" s="61"/>
      <c r="C37" s="21" t="s">
        <v>1057</v>
      </c>
      <c r="D37" s="61"/>
      <c r="E37" s="62"/>
      <c r="F37" s="30"/>
      <c r="G37" s="30"/>
      <c r="H37" s="30"/>
      <c r="I37" s="191"/>
      <c r="J37" s="30"/>
      <c r="K37" s="30"/>
    </row>
    <row r="38" spans="1:11" hidden="1" x14ac:dyDescent="0.25">
      <c r="A38" s="15"/>
      <c r="B38" s="16"/>
      <c r="C38" s="17" t="s">
        <v>1067</v>
      </c>
      <c r="D38" s="16"/>
      <c r="E38" s="36"/>
      <c r="F38" s="29"/>
      <c r="G38" s="29"/>
      <c r="H38" s="29"/>
      <c r="I38" s="192"/>
      <c r="J38" s="29"/>
      <c r="K38" s="29"/>
    </row>
    <row r="39" spans="1:11" hidden="1" x14ac:dyDescent="0.25">
      <c r="A39" s="15"/>
      <c r="B39" s="16"/>
      <c r="C39" s="17" t="s">
        <v>1068</v>
      </c>
      <c r="D39" s="16"/>
      <c r="E39" s="36"/>
      <c r="F39" s="29"/>
      <c r="G39" s="29"/>
      <c r="H39" s="29"/>
      <c r="I39" s="192"/>
      <c r="J39" s="29"/>
      <c r="K39" s="29"/>
    </row>
    <row r="40" spans="1:11" hidden="1" x14ac:dyDescent="0.25">
      <c r="A40" s="15"/>
      <c r="B40" s="16"/>
      <c r="C40" s="17" t="s">
        <v>1069</v>
      </c>
      <c r="D40" s="16"/>
      <c r="E40" s="36"/>
      <c r="F40" s="29"/>
      <c r="G40" s="29"/>
      <c r="H40" s="29"/>
      <c r="I40" s="192"/>
      <c r="J40" s="29"/>
      <c r="K40" s="29"/>
    </row>
    <row r="41" spans="1:11" hidden="1" x14ac:dyDescent="0.25">
      <c r="A41" s="18"/>
      <c r="B41" s="47"/>
      <c r="C41" s="19" t="s">
        <v>1070</v>
      </c>
      <c r="D41" s="47"/>
      <c r="E41" s="32" t="s">
        <v>66</v>
      </c>
      <c r="F41" s="32"/>
      <c r="G41" s="32"/>
      <c r="H41" s="32"/>
      <c r="I41" s="186"/>
      <c r="J41" s="32"/>
      <c r="K41" s="32">
        <f>G41*I41</f>
        <v>0</v>
      </c>
    </row>
    <row r="42" spans="1:11" ht="165" hidden="1" x14ac:dyDescent="0.25">
      <c r="A42" s="20"/>
      <c r="B42" s="61"/>
      <c r="C42" s="21" t="s">
        <v>1286</v>
      </c>
      <c r="D42" s="61"/>
      <c r="E42" s="62"/>
      <c r="F42" s="30"/>
      <c r="G42" s="30"/>
      <c r="H42" s="30"/>
      <c r="I42" s="191"/>
      <c r="J42" s="30"/>
      <c r="K42" s="30"/>
    </row>
    <row r="43" spans="1:11" hidden="1" x14ac:dyDescent="0.25">
      <c r="A43" s="15"/>
      <c r="B43" s="16"/>
      <c r="C43" s="17" t="s">
        <v>1071</v>
      </c>
      <c r="D43" s="16"/>
      <c r="E43" s="36"/>
      <c r="F43" s="29"/>
      <c r="G43" s="29"/>
      <c r="H43" s="29"/>
      <c r="I43" s="192"/>
      <c r="J43" s="29"/>
      <c r="K43" s="29"/>
    </row>
    <row r="44" spans="1:11" hidden="1" x14ac:dyDescent="0.25">
      <c r="A44" s="15"/>
      <c r="B44" s="16"/>
      <c r="C44" s="17" t="s">
        <v>1072</v>
      </c>
      <c r="D44" s="16"/>
      <c r="E44" s="36"/>
      <c r="F44" s="29"/>
      <c r="G44" s="29"/>
      <c r="H44" s="29"/>
      <c r="I44" s="192"/>
      <c r="J44" s="29"/>
      <c r="K44" s="29"/>
    </row>
    <row r="45" spans="1:11" hidden="1" x14ac:dyDescent="0.25">
      <c r="A45" s="18"/>
      <c r="B45" s="47"/>
      <c r="C45" s="19" t="s">
        <v>1073</v>
      </c>
      <c r="D45" s="47"/>
      <c r="E45" s="32" t="s">
        <v>66</v>
      </c>
      <c r="F45" s="32"/>
      <c r="G45" s="32"/>
      <c r="H45" s="32"/>
      <c r="I45" s="186"/>
      <c r="J45" s="32"/>
      <c r="K45" s="32">
        <f>G45*I45</f>
        <v>0</v>
      </c>
    </row>
    <row r="46" spans="1:11" ht="105" hidden="1" x14ac:dyDescent="0.25">
      <c r="A46" s="20"/>
      <c r="B46" s="61"/>
      <c r="C46" s="21" t="s">
        <v>1058</v>
      </c>
      <c r="D46" s="61"/>
      <c r="E46" s="62"/>
      <c r="F46" s="30"/>
      <c r="G46" s="30"/>
      <c r="H46" s="30"/>
      <c r="I46" s="191"/>
      <c r="J46" s="30"/>
      <c r="K46" s="30"/>
    </row>
    <row r="47" spans="1:11" hidden="1" x14ac:dyDescent="0.25">
      <c r="A47" s="15"/>
      <c r="B47" s="16"/>
      <c r="C47" s="17" t="s">
        <v>1074</v>
      </c>
      <c r="D47" s="16"/>
      <c r="E47" s="36"/>
      <c r="F47" s="29"/>
      <c r="G47" s="29"/>
      <c r="H47" s="29"/>
      <c r="I47" s="192"/>
      <c r="J47" s="29"/>
      <c r="K47" s="29"/>
    </row>
    <row r="48" spans="1:11" hidden="1" x14ac:dyDescent="0.25">
      <c r="A48" s="18"/>
      <c r="B48" s="47"/>
      <c r="C48" s="19" t="s">
        <v>1073</v>
      </c>
      <c r="D48" s="47"/>
      <c r="E48" s="32" t="s">
        <v>66</v>
      </c>
      <c r="F48" s="32"/>
      <c r="G48" s="32"/>
      <c r="H48" s="32"/>
      <c r="I48" s="186"/>
      <c r="J48" s="32"/>
      <c r="K48" s="32">
        <f>G48*I48</f>
        <v>0</v>
      </c>
    </row>
    <row r="49" spans="1:11" ht="135" hidden="1" x14ac:dyDescent="0.25">
      <c r="A49" s="20"/>
      <c r="B49" s="61"/>
      <c r="C49" s="21" t="s">
        <v>1059</v>
      </c>
      <c r="D49" s="61"/>
      <c r="E49" s="62"/>
      <c r="F49" s="30"/>
      <c r="G49" s="30"/>
      <c r="H49" s="30"/>
      <c r="I49" s="191"/>
      <c r="J49" s="30"/>
      <c r="K49" s="30"/>
    </row>
    <row r="50" spans="1:11" hidden="1" x14ac:dyDescent="0.25">
      <c r="A50" s="15"/>
      <c r="B50" s="16"/>
      <c r="C50" s="17" t="s">
        <v>1075</v>
      </c>
      <c r="D50" s="16"/>
      <c r="E50" s="36"/>
      <c r="F50" s="29"/>
      <c r="G50" s="29"/>
      <c r="H50" s="29"/>
      <c r="I50" s="192"/>
      <c r="J50" s="29"/>
      <c r="K50" s="29"/>
    </row>
    <row r="51" spans="1:11" hidden="1" x14ac:dyDescent="0.25">
      <c r="A51" s="15"/>
      <c r="B51" s="16"/>
      <c r="C51" s="17" t="s">
        <v>1076</v>
      </c>
      <c r="D51" s="16"/>
      <c r="E51" s="36"/>
      <c r="F51" s="29"/>
      <c r="G51" s="29"/>
      <c r="H51" s="29"/>
      <c r="I51" s="192"/>
      <c r="J51" s="29"/>
      <c r="K51" s="29"/>
    </row>
    <row r="52" spans="1:11" hidden="1" x14ac:dyDescent="0.25">
      <c r="A52" s="15"/>
      <c r="B52" s="16"/>
      <c r="C52" s="17" t="s">
        <v>1077</v>
      </c>
      <c r="D52" s="16"/>
      <c r="E52" s="36"/>
      <c r="F52" s="29"/>
      <c r="G52" s="29"/>
      <c r="H52" s="29"/>
      <c r="I52" s="192"/>
      <c r="J52" s="29"/>
      <c r="K52" s="29"/>
    </row>
    <row r="53" spans="1:11" hidden="1" x14ac:dyDescent="0.25">
      <c r="A53" s="18"/>
      <c r="B53" s="47"/>
      <c r="C53" s="19" t="s">
        <v>1078</v>
      </c>
      <c r="D53" s="47"/>
      <c r="E53" s="32" t="s">
        <v>66</v>
      </c>
      <c r="F53" s="32"/>
      <c r="G53" s="32"/>
      <c r="H53" s="32"/>
      <c r="I53" s="186"/>
      <c r="J53" s="32"/>
      <c r="K53" s="32">
        <f>G53*I53</f>
        <v>0</v>
      </c>
    </row>
    <row r="54" spans="1:11" ht="150" hidden="1" x14ac:dyDescent="0.25">
      <c r="A54" s="20"/>
      <c r="B54" s="61"/>
      <c r="C54" s="21" t="s">
        <v>1441</v>
      </c>
      <c r="D54" s="61"/>
      <c r="E54" s="62"/>
      <c r="F54" s="30"/>
      <c r="G54" s="30"/>
      <c r="H54" s="30"/>
      <c r="I54" s="191"/>
      <c r="J54" s="30"/>
      <c r="K54" s="30"/>
    </row>
    <row r="55" spans="1:11" hidden="1" x14ac:dyDescent="0.25">
      <c r="A55" s="15"/>
      <c r="B55" s="16"/>
      <c r="C55" s="17" t="s">
        <v>1066</v>
      </c>
      <c r="D55" s="16"/>
      <c r="E55" s="36"/>
      <c r="F55" s="29"/>
      <c r="G55" s="29"/>
      <c r="H55" s="29"/>
      <c r="I55" s="192"/>
      <c r="J55" s="29"/>
      <c r="K55" s="29"/>
    </row>
    <row r="56" spans="1:11" hidden="1" x14ac:dyDescent="0.25">
      <c r="A56" s="15"/>
      <c r="B56" s="16"/>
      <c r="C56" s="17" t="s">
        <v>1065</v>
      </c>
      <c r="D56" s="16"/>
      <c r="E56" s="36"/>
      <c r="F56" s="29"/>
      <c r="G56" s="29"/>
      <c r="H56" s="29"/>
      <c r="I56" s="192"/>
      <c r="J56" s="29"/>
      <c r="K56" s="29"/>
    </row>
    <row r="57" spans="1:11" hidden="1" x14ac:dyDescent="0.25">
      <c r="A57" s="15"/>
      <c r="B57" s="16"/>
      <c r="C57" s="17" t="s">
        <v>1064</v>
      </c>
      <c r="D57" s="16"/>
      <c r="E57" s="36"/>
      <c r="F57" s="29"/>
      <c r="G57" s="29"/>
      <c r="H57" s="29"/>
      <c r="I57" s="192"/>
      <c r="J57" s="29"/>
      <c r="K57" s="29"/>
    </row>
    <row r="58" spans="1:11" hidden="1" x14ac:dyDescent="0.25">
      <c r="A58" s="18"/>
      <c r="B58" s="47"/>
      <c r="C58" s="19" t="s">
        <v>1061</v>
      </c>
      <c r="D58" s="47"/>
      <c r="E58" s="32" t="s">
        <v>66</v>
      </c>
      <c r="F58" s="32"/>
      <c r="G58" s="32"/>
      <c r="H58" s="32"/>
      <c r="I58" s="186"/>
      <c r="J58" s="32"/>
      <c r="K58" s="32">
        <f>G58*I58</f>
        <v>0</v>
      </c>
    </row>
    <row r="59" spans="1:11" ht="90" hidden="1" x14ac:dyDescent="0.25">
      <c r="A59" s="20"/>
      <c r="B59" s="61"/>
      <c r="C59" s="21" t="s">
        <v>1439</v>
      </c>
      <c r="D59" s="61"/>
      <c r="E59" s="62"/>
      <c r="F59" s="30"/>
      <c r="G59" s="30"/>
      <c r="H59" s="30"/>
      <c r="I59" s="191"/>
      <c r="J59" s="30"/>
      <c r="K59" s="30"/>
    </row>
    <row r="60" spans="1:11" hidden="1" x14ac:dyDescent="0.25">
      <c r="A60" s="15"/>
      <c r="B60" s="16"/>
      <c r="C60" s="17" t="s">
        <v>1063</v>
      </c>
      <c r="D60" s="16"/>
      <c r="E60" s="36"/>
      <c r="F60" s="29"/>
      <c r="G60" s="29"/>
      <c r="H60" s="29"/>
      <c r="I60" s="192"/>
      <c r="J60" s="29"/>
      <c r="K60" s="29"/>
    </row>
    <row r="61" spans="1:11" hidden="1" x14ac:dyDescent="0.25">
      <c r="A61" s="18"/>
      <c r="B61" s="47"/>
      <c r="C61" s="19" t="s">
        <v>1062</v>
      </c>
      <c r="D61" s="47"/>
      <c r="E61" s="32" t="s">
        <v>66</v>
      </c>
      <c r="F61" s="32"/>
      <c r="G61" s="32"/>
      <c r="H61" s="32"/>
      <c r="I61" s="186"/>
      <c r="J61" s="32"/>
      <c r="K61" s="32">
        <f>G61*I61</f>
        <v>0</v>
      </c>
    </row>
    <row r="62" spans="1:11" ht="90" hidden="1" x14ac:dyDescent="0.25">
      <c r="A62" s="20"/>
      <c r="B62" s="61"/>
      <c r="C62" s="21" t="s">
        <v>1060</v>
      </c>
      <c r="D62" s="61"/>
      <c r="E62" s="62"/>
      <c r="F62" s="30"/>
      <c r="G62" s="30"/>
      <c r="H62" s="30"/>
      <c r="I62" s="191"/>
      <c r="J62" s="30"/>
      <c r="K62" s="30"/>
    </row>
    <row r="63" spans="1:11" hidden="1" x14ac:dyDescent="0.25">
      <c r="A63" s="15"/>
      <c r="B63" s="16"/>
      <c r="C63" s="17" t="s">
        <v>1055</v>
      </c>
      <c r="D63" s="16"/>
      <c r="E63" s="36"/>
      <c r="F63" s="29"/>
      <c r="G63" s="29"/>
      <c r="H63" s="29"/>
      <c r="I63" s="192"/>
      <c r="J63" s="29"/>
      <c r="K63" s="29"/>
    </row>
    <row r="64" spans="1:11" hidden="1" x14ac:dyDescent="0.25">
      <c r="A64" s="18"/>
      <c r="B64" s="47"/>
      <c r="C64" s="19" t="s">
        <v>1061</v>
      </c>
      <c r="D64" s="47"/>
      <c r="E64" s="32" t="s">
        <v>66</v>
      </c>
      <c r="F64" s="32"/>
      <c r="G64" s="32"/>
      <c r="H64" s="32"/>
      <c r="I64" s="186"/>
      <c r="J64" s="32"/>
      <c r="K64" s="32">
        <f t="shared" ref="K64:K75" si="2">G64*I64</f>
        <v>0</v>
      </c>
    </row>
    <row r="65" spans="1:11" ht="45" x14ac:dyDescent="0.25">
      <c r="A65" s="22" t="s">
        <v>1501</v>
      </c>
      <c r="B65" s="43"/>
      <c r="C65" s="23" t="s">
        <v>1086</v>
      </c>
      <c r="D65" s="43"/>
      <c r="E65" s="31" t="s">
        <v>65</v>
      </c>
      <c r="F65" s="31"/>
      <c r="G65" s="31">
        <v>1</v>
      </c>
      <c r="H65" s="31"/>
      <c r="I65" s="187"/>
      <c r="J65" s="31"/>
      <c r="K65" s="31">
        <f t="shared" si="2"/>
        <v>0</v>
      </c>
    </row>
    <row r="66" spans="1:11" ht="60" x14ac:dyDescent="0.25">
      <c r="A66" s="22" t="s">
        <v>1502</v>
      </c>
      <c r="B66" s="43"/>
      <c r="C66" s="250" t="s">
        <v>1486</v>
      </c>
      <c r="D66" s="43"/>
      <c r="E66" s="31" t="s">
        <v>65</v>
      </c>
      <c r="F66" s="31"/>
      <c r="G66" s="31">
        <v>1</v>
      </c>
      <c r="H66" s="31"/>
      <c r="I66" s="187"/>
      <c r="J66" s="31"/>
      <c r="K66" s="31">
        <f t="shared" si="2"/>
        <v>0</v>
      </c>
    </row>
    <row r="67" spans="1:11" ht="90" hidden="1" x14ac:dyDescent="0.25">
      <c r="A67" s="22"/>
      <c r="B67" s="43"/>
      <c r="C67" s="23" t="s">
        <v>1287</v>
      </c>
      <c r="D67" s="43"/>
      <c r="E67" s="31" t="s">
        <v>65</v>
      </c>
      <c r="F67" s="31"/>
      <c r="G67" s="31"/>
      <c r="H67" s="31"/>
      <c r="I67" s="187"/>
      <c r="J67" s="31"/>
      <c r="K67" s="31">
        <f t="shared" si="2"/>
        <v>0</v>
      </c>
    </row>
    <row r="68" spans="1:11" ht="75" x14ac:dyDescent="0.25">
      <c r="A68" s="22" t="s">
        <v>1503</v>
      </c>
      <c r="B68" s="43"/>
      <c r="C68" s="250" t="s">
        <v>1518</v>
      </c>
      <c r="D68" s="43"/>
      <c r="E68" s="31" t="s">
        <v>65</v>
      </c>
      <c r="F68" s="31"/>
      <c r="G68" s="31">
        <v>1</v>
      </c>
      <c r="H68" s="31"/>
      <c r="I68" s="187"/>
      <c r="J68" s="31"/>
      <c r="K68" s="31">
        <f t="shared" si="2"/>
        <v>0</v>
      </c>
    </row>
    <row r="69" spans="1:11" ht="60" x14ac:dyDescent="0.25">
      <c r="A69" s="22" t="s">
        <v>1504</v>
      </c>
      <c r="B69" s="47"/>
      <c r="C69" s="249" t="s">
        <v>1487</v>
      </c>
      <c r="D69" s="47"/>
      <c r="E69" s="32" t="s">
        <v>65</v>
      </c>
      <c r="F69" s="32"/>
      <c r="G69" s="32">
        <v>1</v>
      </c>
      <c r="H69" s="32"/>
      <c r="I69" s="186"/>
      <c r="J69" s="32"/>
      <c r="K69" s="32">
        <f t="shared" si="2"/>
        <v>0</v>
      </c>
    </row>
    <row r="70" spans="1:11" ht="45" x14ac:dyDescent="0.25">
      <c r="A70" s="22" t="s">
        <v>1505</v>
      </c>
      <c r="B70" s="43"/>
      <c r="C70" s="23" t="s">
        <v>1488</v>
      </c>
      <c r="D70" s="43"/>
      <c r="E70" s="31" t="s">
        <v>65</v>
      </c>
      <c r="F70" s="31"/>
      <c r="G70" s="31">
        <v>1</v>
      </c>
      <c r="H70" s="31"/>
      <c r="I70" s="187"/>
      <c r="J70" s="31"/>
      <c r="K70" s="31">
        <f t="shared" si="2"/>
        <v>0</v>
      </c>
    </row>
    <row r="71" spans="1:11" ht="75" hidden="1" customHeight="1" x14ac:dyDescent="0.25">
      <c r="A71" s="22"/>
      <c r="B71" s="43"/>
      <c r="C71" s="23"/>
      <c r="D71" s="43"/>
      <c r="E71" s="31" t="s">
        <v>65</v>
      </c>
      <c r="F71" s="31"/>
      <c r="G71" s="31"/>
      <c r="H71" s="31"/>
      <c r="I71" s="187"/>
      <c r="J71" s="31"/>
      <c r="K71" s="31">
        <f t="shared" si="2"/>
        <v>0</v>
      </c>
    </row>
    <row r="72" spans="1:11" hidden="1" x14ac:dyDescent="0.25">
      <c r="A72" s="22" t="s">
        <v>651</v>
      </c>
      <c r="B72" s="43"/>
      <c r="C72" s="41"/>
      <c r="D72" s="43"/>
      <c r="E72" s="31" t="s">
        <v>65</v>
      </c>
      <c r="F72" s="31"/>
      <c r="G72" s="31"/>
      <c r="H72" s="31"/>
      <c r="I72" s="187"/>
      <c r="J72" s="31"/>
      <c r="K72" s="31">
        <f t="shared" si="2"/>
        <v>0</v>
      </c>
    </row>
    <row r="73" spans="1:11" hidden="1" x14ac:dyDescent="0.25">
      <c r="A73" s="22" t="s">
        <v>1239</v>
      </c>
      <c r="B73" s="43"/>
      <c r="C73" s="23"/>
      <c r="D73" s="43"/>
      <c r="E73" s="31" t="s">
        <v>65</v>
      </c>
      <c r="F73" s="31"/>
      <c r="G73" s="31"/>
      <c r="H73" s="31"/>
      <c r="I73" s="187"/>
      <c r="J73" s="31"/>
      <c r="K73" s="31">
        <f t="shared" si="2"/>
        <v>0</v>
      </c>
    </row>
    <row r="74" spans="1:11" ht="20.25" customHeight="1" x14ac:dyDescent="0.25">
      <c r="A74" s="64"/>
      <c r="B74" s="15"/>
      <c r="C74" s="149" t="s">
        <v>758</v>
      </c>
      <c r="D74" s="15"/>
      <c r="E74" s="36"/>
      <c r="F74" s="29"/>
      <c r="G74" s="29"/>
      <c r="H74" s="29"/>
      <c r="I74" s="192"/>
      <c r="J74" s="29"/>
      <c r="K74" s="31">
        <f t="shared" si="2"/>
        <v>0</v>
      </c>
    </row>
    <row r="75" spans="1:11" ht="165" customHeight="1" x14ac:dyDescent="0.25">
      <c r="A75" s="20" t="s">
        <v>1506</v>
      </c>
      <c r="B75" s="61"/>
      <c r="C75" s="21" t="s">
        <v>1485</v>
      </c>
      <c r="D75" s="61"/>
      <c r="E75" s="62" t="s">
        <v>66</v>
      </c>
      <c r="F75" s="30"/>
      <c r="G75" s="30">
        <v>1</v>
      </c>
      <c r="H75" s="30"/>
      <c r="I75" s="191"/>
      <c r="J75" s="30"/>
      <c r="K75" s="31">
        <f t="shared" si="2"/>
        <v>0</v>
      </c>
    </row>
    <row r="76" spans="1:11" hidden="1" x14ac:dyDescent="0.25">
      <c r="A76" s="15"/>
      <c r="B76" s="16"/>
      <c r="C76" s="17" t="s">
        <v>675</v>
      </c>
      <c r="D76" s="16"/>
      <c r="E76" s="36" t="s">
        <v>62</v>
      </c>
      <c r="F76" s="29"/>
      <c r="G76" s="29"/>
      <c r="H76" s="29"/>
      <c r="I76" s="192"/>
      <c r="J76" s="29"/>
      <c r="K76" s="29">
        <f>G76*I76</f>
        <v>0</v>
      </c>
    </row>
    <row r="77" spans="1:11" hidden="1" x14ac:dyDescent="0.25">
      <c r="A77" s="18"/>
      <c r="B77" s="47"/>
      <c r="C77" s="19" t="s">
        <v>676</v>
      </c>
      <c r="D77" s="47"/>
      <c r="E77" s="38" t="s">
        <v>62</v>
      </c>
      <c r="F77" s="32"/>
      <c r="G77" s="32"/>
      <c r="H77" s="32"/>
      <c r="I77" s="193"/>
      <c r="J77" s="32"/>
      <c r="K77" s="32">
        <f>G77*I77</f>
        <v>0</v>
      </c>
    </row>
    <row r="78" spans="1:11" ht="90" hidden="1" x14ac:dyDescent="0.25">
      <c r="A78" s="20"/>
      <c r="B78" s="61"/>
      <c r="C78" s="21" t="s">
        <v>1079</v>
      </c>
      <c r="D78" s="61"/>
      <c r="E78" s="62"/>
      <c r="F78" s="30"/>
      <c r="G78" s="30"/>
      <c r="H78" s="30"/>
      <c r="I78" s="191"/>
      <c r="J78" s="30"/>
      <c r="K78" s="30"/>
    </row>
    <row r="79" spans="1:11" hidden="1" x14ac:dyDescent="0.25">
      <c r="A79" s="15"/>
      <c r="B79" s="16"/>
      <c r="C79" s="17" t="s">
        <v>1080</v>
      </c>
      <c r="D79" s="16"/>
      <c r="E79" s="36" t="s">
        <v>62</v>
      </c>
      <c r="F79" s="29"/>
      <c r="G79" s="29"/>
      <c r="H79" s="29"/>
      <c r="I79" s="192"/>
      <c r="J79" s="29"/>
      <c r="K79" s="29">
        <f>G79*I79</f>
        <v>0</v>
      </c>
    </row>
    <row r="80" spans="1:11" hidden="1" x14ac:dyDescent="0.25">
      <c r="A80" s="18"/>
      <c r="B80" s="47"/>
      <c r="C80" s="19" t="s">
        <v>1081</v>
      </c>
      <c r="D80" s="47"/>
      <c r="E80" s="38" t="s">
        <v>62</v>
      </c>
      <c r="F80" s="32"/>
      <c r="G80" s="32"/>
      <c r="H80" s="32"/>
      <c r="I80" s="193"/>
      <c r="J80" s="32"/>
      <c r="K80" s="32">
        <f>G80*I80</f>
        <v>0</v>
      </c>
    </row>
    <row r="81" spans="1:11" ht="90" x14ac:dyDescent="0.25">
      <c r="A81" s="20" t="s">
        <v>1507</v>
      </c>
      <c r="B81" s="61"/>
      <c r="C81" s="21" t="s">
        <v>1483</v>
      </c>
      <c r="D81" s="61"/>
      <c r="E81" s="62"/>
      <c r="F81" s="30"/>
      <c r="G81" s="30"/>
      <c r="H81" s="30"/>
      <c r="I81" s="191"/>
      <c r="J81" s="30"/>
      <c r="K81" s="30"/>
    </row>
    <row r="82" spans="1:11" hidden="1" x14ac:dyDescent="0.25">
      <c r="A82" s="15"/>
      <c r="B82" s="16"/>
      <c r="C82" s="17" t="s">
        <v>1082</v>
      </c>
      <c r="D82" s="16"/>
      <c r="E82" s="36" t="s">
        <v>62</v>
      </c>
      <c r="F82" s="29"/>
      <c r="G82" s="29"/>
      <c r="H82" s="29"/>
      <c r="I82" s="192"/>
      <c r="J82" s="29"/>
      <c r="K82" s="29">
        <f>G82*I82</f>
        <v>0</v>
      </c>
    </row>
    <row r="83" spans="1:11" ht="15" customHeight="1" x14ac:dyDescent="0.25">
      <c r="A83" s="18"/>
      <c r="B83" s="47"/>
      <c r="C83" s="19" t="s">
        <v>1484</v>
      </c>
      <c r="D83" s="47"/>
      <c r="E83" s="38" t="s">
        <v>66</v>
      </c>
      <c r="F83" s="32"/>
      <c r="G83" s="32">
        <v>1</v>
      </c>
      <c r="H83" s="32"/>
      <c r="I83" s="193"/>
      <c r="J83" s="32"/>
      <c r="K83" s="32">
        <f>G83*I83</f>
        <v>0</v>
      </c>
    </row>
    <row r="84" spans="1:11" ht="60" hidden="1" x14ac:dyDescent="0.25">
      <c r="A84" s="20"/>
      <c r="B84" s="61"/>
      <c r="C84" s="21" t="s">
        <v>1083</v>
      </c>
      <c r="D84" s="61"/>
      <c r="E84" s="62"/>
      <c r="F84" s="30"/>
      <c r="G84" s="30"/>
      <c r="H84" s="30"/>
      <c r="I84" s="191"/>
      <c r="J84" s="30"/>
      <c r="K84" s="30"/>
    </row>
    <row r="85" spans="1:11" hidden="1" x14ac:dyDescent="0.25">
      <c r="A85" s="15"/>
      <c r="B85" s="16"/>
      <c r="C85" s="17" t="s">
        <v>1084</v>
      </c>
      <c r="D85" s="16"/>
      <c r="E85" s="36" t="s">
        <v>62</v>
      </c>
      <c r="F85" s="29"/>
      <c r="G85" s="29"/>
      <c r="H85" s="29"/>
      <c r="I85" s="192"/>
      <c r="J85" s="29"/>
      <c r="K85" s="29">
        <f>G85*I85</f>
        <v>0</v>
      </c>
    </row>
    <row r="86" spans="1:11" hidden="1" x14ac:dyDescent="0.25">
      <c r="A86" s="18"/>
      <c r="B86" s="47"/>
      <c r="C86" s="19" t="s">
        <v>1085</v>
      </c>
      <c r="D86" s="47"/>
      <c r="E86" s="38" t="s">
        <v>62</v>
      </c>
      <c r="F86" s="32"/>
      <c r="G86" s="32"/>
      <c r="H86" s="32"/>
      <c r="I86" s="193"/>
      <c r="J86" s="32"/>
      <c r="K86" s="32">
        <f>G86*I86</f>
        <v>0</v>
      </c>
    </row>
    <row r="87" spans="1:11" ht="18.75" hidden="1" x14ac:dyDescent="0.25">
      <c r="A87" s="27"/>
      <c r="B87" s="27"/>
      <c r="C87" s="178" t="s">
        <v>759</v>
      </c>
      <c r="D87" s="27"/>
      <c r="E87" s="27"/>
      <c r="F87" s="27"/>
      <c r="G87" s="27"/>
      <c r="H87" s="27"/>
      <c r="I87" s="206"/>
      <c r="J87" s="27"/>
      <c r="K87" s="27"/>
    </row>
    <row r="88" spans="1:11" ht="45" hidden="1" x14ac:dyDescent="0.25">
      <c r="A88" s="15" t="s">
        <v>656</v>
      </c>
      <c r="B88" s="16"/>
      <c r="C88" s="74" t="s">
        <v>657</v>
      </c>
      <c r="D88" s="16"/>
      <c r="E88" s="29"/>
      <c r="F88" s="29"/>
      <c r="G88" s="29"/>
      <c r="H88" s="29"/>
      <c r="I88" s="189"/>
      <c r="J88" s="29"/>
      <c r="K88" s="29">
        <f t="shared" ref="K88:K95" si="3">G88*I88</f>
        <v>0</v>
      </c>
    </row>
    <row r="89" spans="1:11" hidden="1" x14ac:dyDescent="0.25">
      <c r="A89" s="15"/>
      <c r="B89" s="16"/>
      <c r="C89" s="74" t="s">
        <v>658</v>
      </c>
      <c r="D89" s="16"/>
      <c r="E89" s="29" t="s">
        <v>65</v>
      </c>
      <c r="F89" s="29"/>
      <c r="G89" s="29"/>
      <c r="H89" s="29"/>
      <c r="I89" s="189"/>
      <c r="J89" s="29"/>
      <c r="K89" s="29">
        <f t="shared" si="3"/>
        <v>0</v>
      </c>
    </row>
    <row r="90" spans="1:11" hidden="1" x14ac:dyDescent="0.25">
      <c r="A90" s="15"/>
      <c r="B90" s="16"/>
      <c r="C90" s="74" t="s">
        <v>1312</v>
      </c>
      <c r="D90" s="16"/>
      <c r="E90" s="29" t="s">
        <v>65</v>
      </c>
      <c r="F90" s="29"/>
      <c r="G90" s="29"/>
      <c r="H90" s="29"/>
      <c r="I90" s="189"/>
      <c r="J90" s="29"/>
      <c r="K90" s="29">
        <f t="shared" si="3"/>
        <v>0</v>
      </c>
    </row>
    <row r="91" spans="1:11" hidden="1" x14ac:dyDescent="0.25">
      <c r="A91" s="18"/>
      <c r="B91" s="47"/>
      <c r="C91" s="63" t="s">
        <v>659</v>
      </c>
      <c r="D91" s="47"/>
      <c r="E91" s="29" t="s">
        <v>65</v>
      </c>
      <c r="F91" s="29"/>
      <c r="G91" s="29"/>
      <c r="H91" s="29"/>
      <c r="I91" s="189"/>
      <c r="J91" s="32"/>
      <c r="K91" s="32">
        <f t="shared" si="3"/>
        <v>0</v>
      </c>
    </row>
    <row r="92" spans="1:11" ht="45" hidden="1" x14ac:dyDescent="0.25">
      <c r="A92" s="22" t="s">
        <v>660</v>
      </c>
      <c r="B92" s="43"/>
      <c r="C92" s="41" t="s">
        <v>695</v>
      </c>
      <c r="D92" s="43"/>
      <c r="E92" s="40" t="s">
        <v>19</v>
      </c>
      <c r="F92" s="31"/>
      <c r="G92" s="31"/>
      <c r="H92" s="31"/>
      <c r="I92" s="187"/>
      <c r="J92" s="31"/>
      <c r="K92" s="31">
        <f t="shared" si="3"/>
        <v>0</v>
      </c>
    </row>
    <row r="93" spans="1:11" ht="135" hidden="1" customHeight="1" x14ac:dyDescent="0.25">
      <c r="A93" s="22" t="s">
        <v>52</v>
      </c>
      <c r="B93" s="43"/>
      <c r="C93" s="23" t="s">
        <v>391</v>
      </c>
      <c r="D93" s="43"/>
      <c r="E93" s="31" t="s">
        <v>65</v>
      </c>
      <c r="F93" s="31"/>
      <c r="G93" s="31"/>
      <c r="H93" s="31"/>
      <c r="I93" s="187"/>
      <c r="J93" s="31"/>
      <c r="K93" s="31">
        <f t="shared" si="3"/>
        <v>0</v>
      </c>
    </row>
    <row r="94" spans="1:11" ht="60" hidden="1" x14ac:dyDescent="0.25">
      <c r="A94" s="22" t="s">
        <v>56</v>
      </c>
      <c r="B94" s="43"/>
      <c r="C94" s="41" t="s">
        <v>512</v>
      </c>
      <c r="D94" s="43"/>
      <c r="E94" s="31" t="s">
        <v>65</v>
      </c>
      <c r="F94" s="31"/>
      <c r="G94" s="31"/>
      <c r="H94" s="31"/>
      <c r="I94" s="187"/>
      <c r="J94" s="31"/>
      <c r="K94" s="31">
        <f t="shared" si="3"/>
        <v>0</v>
      </c>
    </row>
    <row r="95" spans="1:11" ht="60" hidden="1" x14ac:dyDescent="0.25">
      <c r="A95" s="22" t="s">
        <v>75</v>
      </c>
      <c r="B95" s="43"/>
      <c r="C95" s="41" t="s">
        <v>394</v>
      </c>
      <c r="D95" s="43"/>
      <c r="E95" s="31" t="s">
        <v>65</v>
      </c>
      <c r="F95" s="31"/>
      <c r="G95" s="31"/>
      <c r="H95" s="31"/>
      <c r="I95" s="187"/>
      <c r="J95" s="31"/>
      <c r="K95" s="31">
        <f t="shared" si="3"/>
        <v>0</v>
      </c>
    </row>
    <row r="96" spans="1:11" ht="20.25" customHeight="1" x14ac:dyDescent="0.25">
      <c r="A96" s="22"/>
      <c r="B96" s="43"/>
      <c r="C96" s="146" t="s">
        <v>760</v>
      </c>
      <c r="D96" s="43"/>
      <c r="E96" s="31"/>
      <c r="F96" s="31"/>
      <c r="G96" s="31"/>
      <c r="H96" s="31"/>
      <c r="I96" s="187"/>
      <c r="J96" s="31"/>
      <c r="K96" s="31"/>
    </row>
    <row r="97" spans="1:11" ht="90" hidden="1" x14ac:dyDescent="0.25">
      <c r="A97" s="22" t="s">
        <v>53</v>
      </c>
      <c r="B97" s="43"/>
      <c r="C97" s="41" t="s">
        <v>392</v>
      </c>
      <c r="D97" s="43"/>
      <c r="E97" s="31" t="s">
        <v>65</v>
      </c>
      <c r="F97" s="31"/>
      <c r="G97" s="31"/>
      <c r="H97" s="31"/>
      <c r="I97" s="187"/>
      <c r="J97" s="31"/>
      <c r="K97" s="31">
        <f>G97*I97</f>
        <v>0</v>
      </c>
    </row>
    <row r="98" spans="1:11" ht="75" hidden="1" x14ac:dyDescent="0.25">
      <c r="A98" s="22" t="s">
        <v>54</v>
      </c>
      <c r="B98" s="43"/>
      <c r="C98" s="41" t="s">
        <v>399</v>
      </c>
      <c r="D98" s="43"/>
      <c r="E98" s="31" t="s">
        <v>65</v>
      </c>
      <c r="F98" s="31"/>
      <c r="G98" s="31"/>
      <c r="H98" s="31"/>
      <c r="I98" s="187"/>
      <c r="J98" s="31"/>
      <c r="K98" s="31">
        <f>G98*I98</f>
        <v>0</v>
      </c>
    </row>
    <row r="99" spans="1:11" ht="75" hidden="1" x14ac:dyDescent="0.25">
      <c r="A99" s="22" t="s">
        <v>55</v>
      </c>
      <c r="B99" s="43"/>
      <c r="C99" s="41" t="s">
        <v>393</v>
      </c>
      <c r="D99" s="43"/>
      <c r="E99" s="31" t="s">
        <v>65</v>
      </c>
      <c r="F99" s="31"/>
      <c r="G99" s="31"/>
      <c r="H99" s="31"/>
      <c r="I99" s="187"/>
      <c r="J99" s="31"/>
      <c r="K99" s="31">
        <f>G99*I99</f>
        <v>0</v>
      </c>
    </row>
    <row r="100" spans="1:11" ht="45" x14ac:dyDescent="0.25">
      <c r="A100" s="22" t="s">
        <v>1508</v>
      </c>
      <c r="B100" s="43"/>
      <c r="C100" s="23" t="s">
        <v>397</v>
      </c>
      <c r="D100" s="43"/>
      <c r="E100" s="40" t="s">
        <v>25</v>
      </c>
      <c r="F100" s="31"/>
      <c r="G100" s="31">
        <v>1</v>
      </c>
      <c r="H100" s="31"/>
      <c r="I100" s="190"/>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281" t="s">
        <v>49</v>
      </c>
      <c r="B102" s="281"/>
      <c r="C102" s="281"/>
      <c r="D102" s="281"/>
      <c r="E102" s="281"/>
      <c r="F102" s="16"/>
      <c r="G102" s="282">
        <f>SUM(K10:K100)</f>
        <v>0</v>
      </c>
      <c r="H102" s="282"/>
      <c r="I102" s="282"/>
      <c r="J102" s="282"/>
      <c r="K102" s="282"/>
    </row>
    <row r="103" spans="1:11" x14ac:dyDescent="0.25">
      <c r="A103" s="16"/>
      <c r="B103" s="16"/>
      <c r="C103" s="74"/>
      <c r="D103" s="16"/>
      <c r="E103" s="16"/>
      <c r="F103" s="16"/>
      <c r="G103" s="16"/>
      <c r="H103" s="16"/>
      <c r="I103" s="16"/>
      <c r="J103" s="16"/>
      <c r="K103" s="16"/>
    </row>
    <row r="104" spans="1:11" x14ac:dyDescent="0.25">
      <c r="A104" s="16"/>
      <c r="B104" s="16"/>
      <c r="C104" s="74"/>
      <c r="D104" s="16"/>
      <c r="E104" s="16"/>
      <c r="F104" s="16"/>
      <c r="G104" s="16"/>
      <c r="H104" s="16"/>
      <c r="I104" s="16"/>
      <c r="J104" s="16"/>
      <c r="K104" s="16"/>
    </row>
    <row r="105" spans="1:11" x14ac:dyDescent="0.25">
      <c r="A105" s="16"/>
      <c r="B105" s="16"/>
      <c r="C105" s="74"/>
      <c r="D105" s="16"/>
      <c r="E105" s="16"/>
      <c r="F105" s="16"/>
      <c r="G105" s="16"/>
      <c r="H105" s="16"/>
      <c r="I105" s="16"/>
      <c r="J105" s="16"/>
      <c r="K105" s="16"/>
    </row>
    <row r="106" spans="1:11" x14ac:dyDescent="0.25">
      <c r="A106" s="16"/>
      <c r="B106" s="16"/>
      <c r="C106" s="74"/>
      <c r="D106" s="16"/>
      <c r="E106" s="16"/>
      <c r="F106" s="16"/>
      <c r="G106" s="16"/>
      <c r="H106" s="16"/>
      <c r="I106" s="16"/>
      <c r="J106" s="16"/>
      <c r="K106" s="16"/>
    </row>
    <row r="107" spans="1:11" x14ac:dyDescent="0.25">
      <c r="A107" s="16"/>
      <c r="B107" s="16"/>
      <c r="C107" s="74"/>
      <c r="D107" s="16"/>
      <c r="E107" s="16"/>
      <c r="F107" s="16"/>
      <c r="G107" s="16"/>
      <c r="H107" s="16"/>
      <c r="I107" s="16"/>
      <c r="J107" s="16"/>
      <c r="K107" s="16"/>
    </row>
    <row r="108" spans="1:11" x14ac:dyDescent="0.25">
      <c r="A108" s="16"/>
      <c r="B108" s="16"/>
      <c r="C108" s="74"/>
      <c r="D108" s="16"/>
      <c r="E108" s="16"/>
      <c r="F108" s="16"/>
      <c r="G108" s="16"/>
      <c r="H108" s="16"/>
      <c r="I108" s="16"/>
      <c r="J108" s="16"/>
      <c r="K108" s="16"/>
    </row>
    <row r="109" spans="1:11" x14ac:dyDescent="0.25">
      <c r="A109" s="16"/>
      <c r="B109" s="16"/>
      <c r="C109" s="74"/>
      <c r="D109" s="16"/>
      <c r="E109" s="16"/>
      <c r="F109" s="16"/>
      <c r="G109" s="16"/>
      <c r="H109" s="16"/>
      <c r="I109" s="16"/>
      <c r="J109" s="16"/>
      <c r="K109" s="16"/>
    </row>
    <row r="110" spans="1:11" x14ac:dyDescent="0.25">
      <c r="A110" s="16"/>
      <c r="B110" s="16"/>
      <c r="C110" s="74"/>
      <c r="D110" s="16"/>
      <c r="E110" s="16"/>
      <c r="F110" s="16"/>
      <c r="G110" s="16"/>
      <c r="H110" s="16"/>
      <c r="I110" s="16"/>
      <c r="J110" s="16"/>
      <c r="K110" s="16"/>
    </row>
    <row r="111" spans="1:11" x14ac:dyDescent="0.25">
      <c r="A111" s="16"/>
      <c r="B111" s="16"/>
      <c r="C111" s="74"/>
      <c r="D111" s="16"/>
      <c r="E111" s="16"/>
      <c r="F111" s="16"/>
      <c r="G111" s="16"/>
      <c r="H111" s="16"/>
      <c r="I111" s="16"/>
      <c r="J111" s="16"/>
      <c r="K111" s="16"/>
    </row>
    <row r="112" spans="1:11" x14ac:dyDescent="0.25">
      <c r="A112" s="16"/>
      <c r="B112" s="16"/>
      <c r="C112" s="74"/>
      <c r="D112" s="16"/>
      <c r="E112" s="16"/>
      <c r="F112" s="16"/>
      <c r="G112" s="16"/>
      <c r="H112" s="16"/>
      <c r="I112" s="16"/>
      <c r="J112" s="16"/>
      <c r="K112" s="16"/>
    </row>
    <row r="113" spans="1:11" x14ac:dyDescent="0.25">
      <c r="A113" s="16"/>
      <c r="B113" s="16"/>
      <c r="C113" s="74"/>
      <c r="D113" s="16"/>
      <c r="E113" s="16"/>
      <c r="F113" s="16"/>
      <c r="G113" s="16"/>
      <c r="H113" s="16"/>
      <c r="I113" s="16"/>
      <c r="J113" s="16"/>
      <c r="K113" s="16"/>
    </row>
    <row r="114" spans="1:11" x14ac:dyDescent="0.25">
      <c r="A114" s="16"/>
      <c r="B114" s="16"/>
      <c r="C114" s="74"/>
      <c r="D114" s="16"/>
      <c r="E114" s="16"/>
      <c r="F114" s="16"/>
      <c r="G114" s="16"/>
      <c r="H114" s="16"/>
      <c r="I114" s="16"/>
      <c r="J114" s="16"/>
      <c r="K114" s="16"/>
    </row>
    <row r="115" spans="1:11" x14ac:dyDescent="0.25">
      <c r="A115" s="16"/>
      <c r="B115" s="16"/>
      <c r="C115" s="74"/>
      <c r="D115" s="16"/>
      <c r="E115" s="16"/>
      <c r="F115" s="16"/>
      <c r="G115" s="16"/>
      <c r="H115" s="16"/>
      <c r="I115" s="16"/>
      <c r="J115" s="16"/>
      <c r="K115" s="16"/>
    </row>
    <row r="116" spans="1:11" x14ac:dyDescent="0.25">
      <c r="A116" s="16"/>
      <c r="B116" s="16"/>
      <c r="C116" s="74"/>
      <c r="D116" s="16"/>
      <c r="E116" s="16"/>
      <c r="F116" s="16"/>
      <c r="G116" s="16"/>
      <c r="H116" s="16"/>
      <c r="I116" s="16"/>
      <c r="J116" s="16"/>
      <c r="K116" s="16"/>
    </row>
    <row r="117" spans="1:11" x14ac:dyDescent="0.25">
      <c r="A117" s="16"/>
      <c r="B117" s="16"/>
      <c r="C117" s="74"/>
      <c r="D117" s="16"/>
      <c r="E117" s="16"/>
      <c r="F117" s="16"/>
      <c r="G117" s="16"/>
      <c r="H117" s="16"/>
      <c r="I117" s="16"/>
      <c r="J117" s="16"/>
      <c r="K117" s="16"/>
    </row>
    <row r="118" spans="1:11" x14ac:dyDescent="0.25">
      <c r="A118" s="16"/>
      <c r="B118" s="16"/>
      <c r="C118" s="74"/>
      <c r="D118" s="16"/>
      <c r="E118" s="16"/>
      <c r="F118" s="16"/>
      <c r="G118" s="16"/>
      <c r="H118" s="16"/>
      <c r="I118" s="16"/>
      <c r="J118" s="16"/>
      <c r="K118" s="16"/>
    </row>
    <row r="119" spans="1:11" x14ac:dyDescent="0.25">
      <c r="A119" s="16"/>
      <c r="B119" s="16"/>
      <c r="C119" s="74"/>
      <c r="D119" s="16"/>
      <c r="E119" s="16"/>
      <c r="F119" s="16"/>
      <c r="G119" s="16"/>
      <c r="H119" s="16"/>
      <c r="I119" s="16"/>
      <c r="J119" s="16"/>
      <c r="K119" s="16"/>
    </row>
    <row r="120" spans="1:11" x14ac:dyDescent="0.25">
      <c r="A120" s="16"/>
      <c r="B120" s="16"/>
      <c r="C120" s="74"/>
      <c r="D120" s="16"/>
      <c r="E120" s="16"/>
      <c r="F120" s="16"/>
      <c r="G120" s="16"/>
      <c r="H120" s="16"/>
      <c r="I120" s="16"/>
      <c r="J120" s="16"/>
      <c r="K120" s="16"/>
    </row>
    <row r="121" spans="1:11" x14ac:dyDescent="0.25">
      <c r="A121" s="16"/>
      <c r="B121" s="16"/>
      <c r="C121" s="74"/>
      <c r="D121" s="16"/>
      <c r="E121" s="16"/>
      <c r="F121" s="16"/>
      <c r="G121" s="16"/>
      <c r="H121" s="16"/>
      <c r="I121" s="16"/>
      <c r="J121" s="16"/>
      <c r="K121" s="16"/>
    </row>
    <row r="122" spans="1:11" x14ac:dyDescent="0.25">
      <c r="A122" s="16"/>
      <c r="B122" s="16"/>
      <c r="C122" s="74"/>
      <c r="D122" s="16"/>
      <c r="E122" s="16"/>
      <c r="F122" s="16"/>
      <c r="G122" s="16"/>
      <c r="H122" s="16"/>
      <c r="I122" s="16"/>
      <c r="J122" s="16"/>
      <c r="K122" s="16"/>
    </row>
    <row r="123" spans="1:11" x14ac:dyDescent="0.25">
      <c r="A123" s="16"/>
      <c r="B123" s="16"/>
      <c r="C123" s="74"/>
      <c r="D123" s="16"/>
      <c r="E123" s="16"/>
      <c r="F123" s="16"/>
      <c r="G123" s="16"/>
      <c r="H123" s="16"/>
      <c r="I123" s="16"/>
      <c r="J123" s="16"/>
      <c r="K123" s="16"/>
    </row>
    <row r="124" spans="1:11" x14ac:dyDescent="0.25">
      <c r="A124" s="16"/>
      <c r="B124" s="16"/>
      <c r="C124" s="74"/>
      <c r="D124" s="16"/>
      <c r="E124" s="16"/>
      <c r="F124" s="16"/>
      <c r="G124" s="16"/>
      <c r="H124" s="16"/>
      <c r="I124" s="16"/>
      <c r="J124" s="16"/>
      <c r="K124" s="16"/>
    </row>
    <row r="125" spans="1:11" x14ac:dyDescent="0.25">
      <c r="A125" s="16"/>
      <c r="B125" s="16"/>
      <c r="C125" s="74"/>
      <c r="D125" s="16"/>
      <c r="E125" s="16"/>
      <c r="F125" s="16"/>
      <c r="G125" s="16"/>
      <c r="H125" s="16"/>
      <c r="I125" s="16"/>
      <c r="J125" s="16"/>
      <c r="K125" s="16"/>
    </row>
    <row r="126" spans="1:11" x14ac:dyDescent="0.25">
      <c r="A126" s="16"/>
      <c r="B126" s="16"/>
      <c r="C126" s="74"/>
      <c r="D126" s="16"/>
      <c r="E126" s="16"/>
      <c r="F126" s="16"/>
      <c r="G126" s="16"/>
      <c r="H126" s="16"/>
      <c r="I126" s="16"/>
      <c r="J126" s="16"/>
      <c r="K126" s="16"/>
    </row>
    <row r="127" spans="1:11" x14ac:dyDescent="0.25">
      <c r="A127" s="16"/>
      <c r="B127" s="16"/>
      <c r="C127" s="74"/>
      <c r="D127" s="16"/>
      <c r="E127" s="16"/>
      <c r="F127" s="16"/>
      <c r="G127" s="16"/>
      <c r="H127" s="16"/>
      <c r="I127" s="16"/>
      <c r="J127" s="16"/>
      <c r="K127" s="16"/>
    </row>
    <row r="128" spans="1:11" x14ac:dyDescent="0.25">
      <c r="A128" s="16"/>
      <c r="B128" s="16"/>
      <c r="C128" s="74"/>
      <c r="D128" s="16"/>
      <c r="E128" s="16"/>
      <c r="F128" s="16"/>
      <c r="G128" s="16"/>
      <c r="H128" s="16"/>
      <c r="I128" s="16"/>
      <c r="J128" s="16"/>
      <c r="K128" s="16"/>
    </row>
    <row r="129" spans="1:11" x14ac:dyDescent="0.25">
      <c r="A129" s="16"/>
      <c r="B129" s="16"/>
      <c r="C129" s="74"/>
      <c r="D129" s="16"/>
      <c r="E129" s="16"/>
      <c r="F129" s="16"/>
      <c r="G129" s="16"/>
      <c r="H129" s="16"/>
      <c r="I129" s="16"/>
      <c r="J129" s="16"/>
      <c r="K129" s="16"/>
    </row>
    <row r="130" spans="1:11" x14ac:dyDescent="0.25">
      <c r="A130" s="16"/>
      <c r="B130" s="16"/>
      <c r="C130" s="74"/>
      <c r="D130" s="16"/>
      <c r="E130" s="16"/>
      <c r="F130" s="16"/>
      <c r="G130" s="16"/>
      <c r="H130" s="16"/>
      <c r="I130" s="16"/>
      <c r="J130" s="16"/>
      <c r="K130" s="16"/>
    </row>
    <row r="131" spans="1:11" x14ac:dyDescent="0.25">
      <c r="A131" s="16"/>
      <c r="B131" s="16"/>
      <c r="C131" s="74"/>
      <c r="D131" s="16"/>
      <c r="E131" s="16"/>
      <c r="F131" s="16"/>
      <c r="G131" s="16"/>
      <c r="H131" s="16"/>
      <c r="I131" s="16"/>
      <c r="J131" s="16"/>
      <c r="K131" s="16"/>
    </row>
    <row r="132" spans="1:11" x14ac:dyDescent="0.25">
      <c r="A132" s="16"/>
      <c r="B132" s="16"/>
      <c r="C132" s="74"/>
      <c r="D132" s="16"/>
      <c r="E132" s="16"/>
      <c r="F132" s="16"/>
      <c r="G132" s="16"/>
      <c r="H132" s="16"/>
      <c r="I132" s="16"/>
      <c r="J132" s="16"/>
      <c r="K132" s="16"/>
    </row>
    <row r="133" spans="1:11" x14ac:dyDescent="0.25">
      <c r="A133" s="16"/>
      <c r="B133" s="16"/>
      <c r="C133" s="74"/>
      <c r="D133" s="16"/>
      <c r="E133" s="16"/>
      <c r="F133" s="16"/>
      <c r="G133" s="16"/>
      <c r="H133" s="16"/>
      <c r="I133" s="16"/>
      <c r="J133" s="16"/>
      <c r="K133" s="16"/>
    </row>
    <row r="134" spans="1:11" x14ac:dyDescent="0.25">
      <c r="A134" s="16"/>
      <c r="B134" s="16"/>
      <c r="C134" s="74"/>
      <c r="D134" s="16"/>
      <c r="E134" s="16"/>
      <c r="F134" s="16"/>
      <c r="G134" s="16"/>
      <c r="H134" s="16"/>
      <c r="I134" s="16"/>
      <c r="J134" s="16"/>
      <c r="K134" s="16"/>
    </row>
    <row r="135" spans="1:11" x14ac:dyDescent="0.25">
      <c r="A135" s="16"/>
      <c r="B135" s="16"/>
      <c r="C135" s="74"/>
      <c r="D135" s="16"/>
      <c r="E135" s="16"/>
      <c r="F135" s="16"/>
      <c r="G135" s="16"/>
      <c r="H135" s="16"/>
      <c r="I135" s="16"/>
      <c r="J135" s="16"/>
      <c r="K135" s="16"/>
    </row>
    <row r="136" spans="1:11" x14ac:dyDescent="0.25">
      <c r="A136" s="16"/>
      <c r="B136" s="16"/>
      <c r="C136" s="74"/>
      <c r="D136" s="16"/>
      <c r="E136" s="16"/>
      <c r="F136" s="16"/>
      <c r="G136" s="16"/>
      <c r="H136" s="16"/>
      <c r="I136" s="16"/>
      <c r="J136" s="16"/>
      <c r="K136" s="16"/>
    </row>
    <row r="137" spans="1:11" x14ac:dyDescent="0.25">
      <c r="A137" s="16"/>
      <c r="B137" s="16"/>
      <c r="C137" s="74"/>
      <c r="D137" s="16"/>
      <c r="E137" s="16"/>
      <c r="F137" s="16"/>
      <c r="G137" s="16"/>
      <c r="H137" s="16"/>
      <c r="I137" s="16"/>
      <c r="J137" s="16"/>
      <c r="K137" s="16"/>
    </row>
    <row r="138" spans="1:11" x14ac:dyDescent="0.25">
      <c r="A138" s="16"/>
      <c r="B138" s="16"/>
      <c r="C138" s="74"/>
      <c r="D138" s="16"/>
      <c r="E138" s="16"/>
      <c r="F138" s="16"/>
      <c r="G138" s="16"/>
      <c r="H138" s="16"/>
      <c r="I138" s="16"/>
      <c r="J138" s="16"/>
      <c r="K138" s="16"/>
    </row>
    <row r="139" spans="1:11" x14ac:dyDescent="0.25">
      <c r="A139" s="16"/>
      <c r="B139" s="16"/>
      <c r="C139" s="74"/>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sheetProtection password="CE28"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8"/>
  <sheetViews>
    <sheetView showGridLines="0" showZeros="0" view="pageLayout" topLeftCell="A5" zoomScaleNormal="100" workbookViewId="0">
      <selection activeCell="I71" sqref="I7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401</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402</v>
      </c>
      <c r="B3" s="284"/>
      <c r="C3" s="284"/>
      <c r="D3" s="284"/>
      <c r="E3" s="284"/>
      <c r="F3" s="284"/>
      <c r="G3" s="284"/>
      <c r="H3" s="284"/>
      <c r="I3" s="284"/>
      <c r="J3" s="284"/>
      <c r="K3" s="284"/>
    </row>
    <row r="4" spans="1:11" ht="45" customHeight="1" x14ac:dyDescent="0.25">
      <c r="A4" s="15" t="s">
        <v>17</v>
      </c>
      <c r="B4" s="15"/>
      <c r="C4" s="285" t="s">
        <v>621</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15"/>
      <c r="B6" s="15"/>
      <c r="C6" s="83"/>
      <c r="D6" s="83"/>
      <c r="E6" s="83"/>
      <c r="F6" s="83"/>
      <c r="G6" s="83"/>
      <c r="H6" s="83"/>
      <c r="I6" s="83"/>
      <c r="J6" s="83"/>
      <c r="K6" s="83"/>
    </row>
    <row r="7" spans="1:1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ht="18.75" hidden="1" x14ac:dyDescent="0.25">
      <c r="A9" s="142"/>
      <c r="B9" s="152"/>
      <c r="C9" s="144" t="s">
        <v>761</v>
      </c>
      <c r="D9" s="152"/>
      <c r="E9" s="143"/>
      <c r="F9" s="152"/>
      <c r="G9" s="143"/>
      <c r="H9" s="152"/>
      <c r="I9" s="143"/>
      <c r="J9" s="152"/>
      <c r="K9" s="143"/>
    </row>
    <row r="10" spans="1:11" ht="45" hidden="1" x14ac:dyDescent="0.25">
      <c r="A10" s="145" t="s">
        <v>18</v>
      </c>
      <c r="B10" s="22"/>
      <c r="C10" s="23" t="s">
        <v>403</v>
      </c>
      <c r="D10" s="22"/>
      <c r="E10" s="40" t="s">
        <v>65</v>
      </c>
      <c r="F10" s="31"/>
      <c r="G10" s="31"/>
      <c r="H10" s="31"/>
      <c r="I10" s="190">
        <v>20</v>
      </c>
      <c r="J10" s="31"/>
      <c r="K10" s="31">
        <f t="shared" ref="K10:K16" si="0">G10*I10</f>
        <v>0</v>
      </c>
    </row>
    <row r="11" spans="1:11" ht="45" hidden="1" x14ac:dyDescent="0.25">
      <c r="A11" s="22" t="s">
        <v>20</v>
      </c>
      <c r="B11" s="43"/>
      <c r="C11" s="23" t="s">
        <v>404</v>
      </c>
      <c r="D11" s="43"/>
      <c r="E11" s="31" t="s">
        <v>65</v>
      </c>
      <c r="F11" s="31"/>
      <c r="G11" s="31"/>
      <c r="H11" s="31"/>
      <c r="I11" s="187">
        <v>35</v>
      </c>
      <c r="J11" s="31"/>
      <c r="K11" s="32">
        <f t="shared" si="0"/>
        <v>0</v>
      </c>
    </row>
    <row r="12" spans="1:11" ht="45" hidden="1" x14ac:dyDescent="0.25">
      <c r="A12" s="22" t="s">
        <v>21</v>
      </c>
      <c r="B12" s="43"/>
      <c r="C12" s="23" t="s">
        <v>405</v>
      </c>
      <c r="D12" s="43"/>
      <c r="E12" s="31" t="s">
        <v>65</v>
      </c>
      <c r="F12" s="31"/>
      <c r="G12" s="31"/>
      <c r="H12" s="31"/>
      <c r="I12" s="187">
        <v>35</v>
      </c>
      <c r="J12" s="31"/>
      <c r="K12" s="32">
        <f t="shared" si="0"/>
        <v>0</v>
      </c>
    </row>
    <row r="13" spans="1:11" ht="45" hidden="1" x14ac:dyDescent="0.25">
      <c r="A13" s="22" t="s">
        <v>22</v>
      </c>
      <c r="B13" s="43"/>
      <c r="C13" s="23" t="s">
        <v>1289</v>
      </c>
      <c r="D13" s="43"/>
      <c r="E13" s="31" t="s">
        <v>65</v>
      </c>
      <c r="F13" s="31"/>
      <c r="G13" s="31"/>
      <c r="H13" s="31"/>
      <c r="I13" s="31">
        <v>60</v>
      </c>
      <c r="J13" s="31"/>
      <c r="K13" s="32">
        <f t="shared" si="0"/>
        <v>0</v>
      </c>
    </row>
    <row r="14" spans="1:11" ht="66" hidden="1" customHeight="1" x14ac:dyDescent="0.25">
      <c r="A14" s="22" t="s">
        <v>23</v>
      </c>
      <c r="B14" s="43"/>
      <c r="C14" s="41" t="s">
        <v>1335</v>
      </c>
      <c r="D14" s="43"/>
      <c r="E14" s="31" t="s">
        <v>65</v>
      </c>
      <c r="F14" s="31"/>
      <c r="G14" s="31"/>
      <c r="H14" s="31"/>
      <c r="I14" s="187">
        <v>150</v>
      </c>
      <c r="J14" s="31"/>
      <c r="K14" s="32">
        <f t="shared" si="0"/>
        <v>0</v>
      </c>
    </row>
    <row r="15" spans="1:11" ht="150" hidden="1" x14ac:dyDescent="0.25">
      <c r="A15" s="18" t="s">
        <v>34</v>
      </c>
      <c r="B15" s="47"/>
      <c r="C15" s="19" t="s">
        <v>726</v>
      </c>
      <c r="D15" s="47"/>
      <c r="E15" s="38" t="s">
        <v>65</v>
      </c>
      <c r="F15" s="32"/>
      <c r="G15" s="32"/>
      <c r="H15" s="32"/>
      <c r="I15" s="193">
        <v>4000</v>
      </c>
      <c r="J15" s="32"/>
      <c r="K15" s="32">
        <f t="shared" si="0"/>
        <v>0</v>
      </c>
    </row>
    <row r="16" spans="1:11" ht="75" hidden="1" x14ac:dyDescent="0.25">
      <c r="A16" s="22" t="s">
        <v>24</v>
      </c>
      <c r="B16" s="43"/>
      <c r="C16" s="41" t="s">
        <v>412</v>
      </c>
      <c r="D16" s="43"/>
      <c r="E16" s="31" t="s">
        <v>66</v>
      </c>
      <c r="F16" s="31"/>
      <c r="G16" s="31"/>
      <c r="H16" s="31"/>
      <c r="I16" s="187">
        <v>140</v>
      </c>
      <c r="J16" s="31"/>
      <c r="K16" s="32">
        <f t="shared" si="0"/>
        <v>0</v>
      </c>
    </row>
    <row r="17" spans="1:11" ht="30" hidden="1" x14ac:dyDescent="0.25">
      <c r="A17" s="20" t="s">
        <v>50</v>
      </c>
      <c r="B17" s="61"/>
      <c r="C17" s="21" t="s">
        <v>413</v>
      </c>
      <c r="D17" s="61"/>
      <c r="E17" s="62"/>
      <c r="F17" s="30"/>
      <c r="G17" s="30"/>
      <c r="H17" s="30"/>
      <c r="I17" s="191"/>
      <c r="J17" s="30"/>
      <c r="K17" s="30"/>
    </row>
    <row r="18" spans="1:11" hidden="1" x14ac:dyDescent="0.25">
      <c r="A18" s="15"/>
      <c r="B18" s="16"/>
      <c r="C18" s="17" t="s">
        <v>414</v>
      </c>
      <c r="D18" s="16"/>
      <c r="E18" s="36" t="s">
        <v>65</v>
      </c>
      <c r="F18" s="29"/>
      <c r="G18" s="29"/>
      <c r="H18" s="29"/>
      <c r="I18" s="192">
        <v>440</v>
      </c>
      <c r="J18" s="29"/>
      <c r="K18" s="29">
        <f t="shared" ref="K18:K23" si="1">G18*I18</f>
        <v>0</v>
      </c>
    </row>
    <row r="19" spans="1:11" hidden="1" x14ac:dyDescent="0.25">
      <c r="A19" s="15"/>
      <c r="B19" s="16"/>
      <c r="C19" s="17" t="s">
        <v>415</v>
      </c>
      <c r="D19" s="16"/>
      <c r="E19" s="36" t="s">
        <v>65</v>
      </c>
      <c r="F19" s="29"/>
      <c r="G19" s="29"/>
      <c r="H19" s="29"/>
      <c r="I19" s="192">
        <v>300</v>
      </c>
      <c r="J19" s="29"/>
      <c r="K19" s="29">
        <f t="shared" si="1"/>
        <v>0</v>
      </c>
    </row>
    <row r="20" spans="1:11" ht="30" hidden="1" x14ac:dyDescent="0.25">
      <c r="A20" s="15"/>
      <c r="B20" s="16"/>
      <c r="C20" s="17" t="s">
        <v>416</v>
      </c>
      <c r="D20" s="16"/>
      <c r="E20" s="36" t="s">
        <v>65</v>
      </c>
      <c r="F20" s="29"/>
      <c r="G20" s="29"/>
      <c r="H20" s="29"/>
      <c r="I20" s="192">
        <v>120</v>
      </c>
      <c r="J20" s="29"/>
      <c r="K20" s="29">
        <f t="shared" si="1"/>
        <v>0</v>
      </c>
    </row>
    <row r="21" spans="1:11" hidden="1" x14ac:dyDescent="0.25">
      <c r="A21" s="15"/>
      <c r="B21" s="16"/>
      <c r="C21" s="17" t="s">
        <v>417</v>
      </c>
      <c r="D21" s="16"/>
      <c r="E21" s="36" t="s">
        <v>65</v>
      </c>
      <c r="F21" s="29"/>
      <c r="G21" s="29"/>
      <c r="H21" s="29"/>
      <c r="I21" s="192">
        <v>165</v>
      </c>
      <c r="J21" s="29"/>
      <c r="K21" s="29">
        <f t="shared" si="1"/>
        <v>0</v>
      </c>
    </row>
    <row r="22" spans="1:11" hidden="1" x14ac:dyDescent="0.25">
      <c r="A22" s="18"/>
      <c r="B22" s="47"/>
      <c r="C22" s="19" t="s">
        <v>418</v>
      </c>
      <c r="D22" s="47"/>
      <c r="E22" s="38" t="s">
        <v>25</v>
      </c>
      <c r="F22" s="32"/>
      <c r="G22" s="32"/>
      <c r="H22" s="32"/>
      <c r="I22" s="193">
        <v>240</v>
      </c>
      <c r="J22" s="32"/>
      <c r="K22" s="32">
        <f t="shared" si="1"/>
        <v>0</v>
      </c>
    </row>
    <row r="23" spans="1:11" ht="75" hidden="1" x14ac:dyDescent="0.25">
      <c r="A23" s="22" t="s">
        <v>51</v>
      </c>
      <c r="B23" s="43"/>
      <c r="C23" s="41" t="s">
        <v>400</v>
      </c>
      <c r="D23" s="43"/>
      <c r="E23" s="31" t="s">
        <v>65</v>
      </c>
      <c r="F23" s="31"/>
      <c r="G23" s="31"/>
      <c r="H23" s="31"/>
      <c r="I23" s="187">
        <v>400</v>
      </c>
      <c r="J23" s="31"/>
      <c r="K23" s="31">
        <f t="shared" si="1"/>
        <v>0</v>
      </c>
    </row>
    <row r="24" spans="1:11" ht="75" hidden="1" x14ac:dyDescent="0.25">
      <c r="A24" s="22" t="s">
        <v>52</v>
      </c>
      <c r="B24" s="43"/>
      <c r="C24" s="41" t="s">
        <v>1319</v>
      </c>
      <c r="D24" s="43"/>
      <c r="E24" s="31" t="s">
        <v>65</v>
      </c>
      <c r="F24" s="31"/>
      <c r="G24" s="31"/>
      <c r="H24" s="31"/>
      <c r="I24" s="187">
        <v>1500</v>
      </c>
      <c r="J24" s="31"/>
      <c r="K24" s="32">
        <f t="shared" ref="K24:K60" si="2">G24*I24</f>
        <v>0</v>
      </c>
    </row>
    <row r="25" spans="1:11" ht="30" hidden="1" x14ac:dyDescent="0.25">
      <c r="A25" s="20" t="s">
        <v>53</v>
      </c>
      <c r="B25" s="61"/>
      <c r="C25" s="21" t="s">
        <v>1102</v>
      </c>
      <c r="D25" s="61"/>
      <c r="E25" s="62"/>
      <c r="F25" s="30"/>
      <c r="G25" s="30"/>
      <c r="H25" s="30"/>
      <c r="I25" s="191"/>
      <c r="J25" s="30"/>
      <c r="K25" s="30"/>
    </row>
    <row r="26" spans="1:11" ht="30" hidden="1" x14ac:dyDescent="0.25">
      <c r="A26" s="15"/>
      <c r="B26" s="16"/>
      <c r="C26" s="17" t="s">
        <v>1087</v>
      </c>
      <c r="D26" s="16"/>
      <c r="E26" s="36"/>
      <c r="F26" s="29"/>
      <c r="G26" s="29"/>
      <c r="H26" s="29"/>
      <c r="I26" s="192"/>
      <c r="J26" s="29"/>
      <c r="K26" s="29"/>
    </row>
    <row r="27" spans="1:11" hidden="1" x14ac:dyDescent="0.25">
      <c r="A27" s="15"/>
      <c r="B27" s="16"/>
      <c r="C27" s="17" t="s">
        <v>1088</v>
      </c>
      <c r="D27" s="16"/>
      <c r="E27" s="36"/>
      <c r="F27" s="29"/>
      <c r="G27" s="29"/>
      <c r="H27" s="29"/>
      <c r="I27" s="192"/>
      <c r="J27" s="29"/>
      <c r="K27" s="29"/>
    </row>
    <row r="28" spans="1:11" ht="30" hidden="1" x14ac:dyDescent="0.25">
      <c r="A28" s="15"/>
      <c r="B28" s="16"/>
      <c r="C28" s="17" t="s">
        <v>1089</v>
      </c>
      <c r="D28" s="16"/>
      <c r="E28" s="36"/>
      <c r="F28" s="29"/>
      <c r="G28" s="29"/>
      <c r="H28" s="29"/>
      <c r="I28" s="192"/>
      <c r="J28" s="29"/>
      <c r="K28" s="29"/>
    </row>
    <row r="29" spans="1:11" hidden="1" x14ac:dyDescent="0.25">
      <c r="A29" s="18"/>
      <c r="B29" s="47"/>
      <c r="C29" s="19" t="s">
        <v>1090</v>
      </c>
      <c r="D29" s="47"/>
      <c r="E29" s="32" t="s">
        <v>65</v>
      </c>
      <c r="F29" s="32"/>
      <c r="G29" s="32"/>
      <c r="H29" s="32"/>
      <c r="I29" s="186">
        <v>1600</v>
      </c>
      <c r="J29" s="32"/>
      <c r="K29" s="32">
        <f t="shared" ref="K29:K40" si="3">G29*I29</f>
        <v>0</v>
      </c>
    </row>
    <row r="30" spans="1:11" hidden="1" x14ac:dyDescent="0.25">
      <c r="A30" s="22" t="s">
        <v>54</v>
      </c>
      <c r="B30" s="43"/>
      <c r="C30" s="23" t="s">
        <v>1091</v>
      </c>
      <c r="D30" s="43"/>
      <c r="E30" s="31" t="s">
        <v>65</v>
      </c>
      <c r="F30" s="31"/>
      <c r="G30" s="31"/>
      <c r="H30" s="31"/>
      <c r="I30" s="187">
        <v>390</v>
      </c>
      <c r="J30" s="31"/>
      <c r="K30" s="32">
        <f t="shared" si="3"/>
        <v>0</v>
      </c>
    </row>
    <row r="31" spans="1:11" ht="30" hidden="1" x14ac:dyDescent="0.25">
      <c r="A31" s="22" t="s">
        <v>55</v>
      </c>
      <c r="B31" s="43"/>
      <c r="C31" s="23" t="s">
        <v>1092</v>
      </c>
      <c r="D31" s="43"/>
      <c r="E31" s="31" t="s">
        <v>65</v>
      </c>
      <c r="F31" s="31"/>
      <c r="G31" s="31"/>
      <c r="H31" s="31"/>
      <c r="I31" s="187">
        <v>530</v>
      </c>
      <c r="J31" s="31"/>
      <c r="K31" s="32">
        <f t="shared" si="3"/>
        <v>0</v>
      </c>
    </row>
    <row r="32" spans="1:11" ht="45" hidden="1" x14ac:dyDescent="0.25">
      <c r="A32" s="22" t="s">
        <v>56</v>
      </c>
      <c r="B32" s="43"/>
      <c r="C32" s="23" t="s">
        <v>1093</v>
      </c>
      <c r="D32" s="43"/>
      <c r="E32" s="31" t="s">
        <v>65</v>
      </c>
      <c r="F32" s="31"/>
      <c r="G32" s="31"/>
      <c r="H32" s="31"/>
      <c r="I32" s="187">
        <v>53</v>
      </c>
      <c r="J32" s="31"/>
      <c r="K32" s="32">
        <f t="shared" si="3"/>
        <v>0</v>
      </c>
    </row>
    <row r="33" spans="1:11" ht="30" hidden="1" x14ac:dyDescent="0.25">
      <c r="A33" s="22" t="s">
        <v>75</v>
      </c>
      <c r="B33" s="43"/>
      <c r="C33" s="23" t="s">
        <v>1094</v>
      </c>
      <c r="D33" s="43"/>
      <c r="E33" s="31" t="s">
        <v>65</v>
      </c>
      <c r="F33" s="31"/>
      <c r="G33" s="31"/>
      <c r="H33" s="31"/>
      <c r="I33" s="187">
        <v>80</v>
      </c>
      <c r="J33" s="31"/>
      <c r="K33" s="32">
        <f t="shared" si="3"/>
        <v>0</v>
      </c>
    </row>
    <row r="34" spans="1:11" ht="30" hidden="1" x14ac:dyDescent="0.25">
      <c r="A34" s="22" t="s">
        <v>76</v>
      </c>
      <c r="B34" s="43"/>
      <c r="C34" s="23" t="s">
        <v>1095</v>
      </c>
      <c r="D34" s="43"/>
      <c r="E34" s="31" t="s">
        <v>65</v>
      </c>
      <c r="F34" s="31"/>
      <c r="G34" s="31"/>
      <c r="H34" s="31"/>
      <c r="I34" s="187">
        <v>18</v>
      </c>
      <c r="J34" s="31"/>
      <c r="K34" s="32">
        <f t="shared" si="3"/>
        <v>0</v>
      </c>
    </row>
    <row r="35" spans="1:11" ht="30" hidden="1" x14ac:dyDescent="0.25">
      <c r="A35" s="22" t="s">
        <v>93</v>
      </c>
      <c r="B35" s="43"/>
      <c r="C35" s="23" t="s">
        <v>1096</v>
      </c>
      <c r="D35" s="43"/>
      <c r="E35" s="31" t="s">
        <v>65</v>
      </c>
      <c r="F35" s="31"/>
      <c r="G35" s="31"/>
      <c r="H35" s="31"/>
      <c r="I35" s="187">
        <v>30</v>
      </c>
      <c r="J35" s="31"/>
      <c r="K35" s="32">
        <f t="shared" si="3"/>
        <v>0</v>
      </c>
    </row>
    <row r="36" spans="1:11" ht="30" hidden="1" x14ac:dyDescent="0.25">
      <c r="A36" s="22" t="s">
        <v>94</v>
      </c>
      <c r="B36" s="43"/>
      <c r="C36" s="23" t="s">
        <v>1097</v>
      </c>
      <c r="D36" s="43"/>
      <c r="E36" s="31" t="s">
        <v>65</v>
      </c>
      <c r="F36" s="31"/>
      <c r="G36" s="31"/>
      <c r="H36" s="31"/>
      <c r="I36" s="187">
        <v>35</v>
      </c>
      <c r="J36" s="31"/>
      <c r="K36" s="32">
        <f t="shared" si="3"/>
        <v>0</v>
      </c>
    </row>
    <row r="37" spans="1:11" ht="30" hidden="1" x14ac:dyDescent="0.25">
      <c r="A37" s="22" t="s">
        <v>95</v>
      </c>
      <c r="B37" s="43"/>
      <c r="C37" s="23" t="s">
        <v>1098</v>
      </c>
      <c r="D37" s="43"/>
      <c r="E37" s="31" t="s">
        <v>65</v>
      </c>
      <c r="F37" s="31"/>
      <c r="G37" s="31"/>
      <c r="H37" s="31"/>
      <c r="I37" s="187">
        <v>228</v>
      </c>
      <c r="J37" s="31"/>
      <c r="K37" s="32">
        <f t="shared" si="3"/>
        <v>0</v>
      </c>
    </row>
    <row r="38" spans="1:11" ht="30" hidden="1" x14ac:dyDescent="0.25">
      <c r="A38" s="22" t="s">
        <v>171</v>
      </c>
      <c r="B38" s="43"/>
      <c r="C38" s="23" t="s">
        <v>1099</v>
      </c>
      <c r="D38" s="43"/>
      <c r="E38" s="31" t="s">
        <v>65</v>
      </c>
      <c r="F38" s="31"/>
      <c r="G38" s="31"/>
      <c r="H38" s="31"/>
      <c r="I38" s="187">
        <v>165</v>
      </c>
      <c r="J38" s="31"/>
      <c r="K38" s="32">
        <f t="shared" si="3"/>
        <v>0</v>
      </c>
    </row>
    <row r="39" spans="1:11" hidden="1" x14ac:dyDescent="0.25">
      <c r="A39" s="22" t="s">
        <v>172</v>
      </c>
      <c r="B39" s="43"/>
      <c r="C39" s="23" t="s">
        <v>1100</v>
      </c>
      <c r="D39" s="43"/>
      <c r="E39" s="31" t="s">
        <v>65</v>
      </c>
      <c r="F39" s="31"/>
      <c r="G39" s="31"/>
      <c r="H39" s="31"/>
      <c r="I39" s="187">
        <v>27</v>
      </c>
      <c r="J39" s="31"/>
      <c r="K39" s="32">
        <f t="shared" si="3"/>
        <v>0</v>
      </c>
    </row>
    <row r="40" spans="1:11" ht="30" hidden="1" x14ac:dyDescent="0.25">
      <c r="A40" s="22" t="s">
        <v>173</v>
      </c>
      <c r="B40" s="43"/>
      <c r="C40" s="23" t="s">
        <v>1101</v>
      </c>
      <c r="D40" s="43"/>
      <c r="E40" s="31" t="s">
        <v>65</v>
      </c>
      <c r="F40" s="31"/>
      <c r="G40" s="31"/>
      <c r="H40" s="31"/>
      <c r="I40" s="187">
        <v>55</v>
      </c>
      <c r="J40" s="31"/>
      <c r="K40" s="32">
        <f t="shared" si="3"/>
        <v>0</v>
      </c>
    </row>
    <row r="41" spans="1:11" hidden="1" x14ac:dyDescent="0.25">
      <c r="A41" s="22" t="s">
        <v>174</v>
      </c>
      <c r="B41" s="43"/>
      <c r="C41" s="23" t="s">
        <v>1115</v>
      </c>
      <c r="D41" s="43"/>
      <c r="E41" s="31" t="s">
        <v>65</v>
      </c>
      <c r="F41" s="31"/>
      <c r="G41" s="31"/>
      <c r="H41" s="31"/>
      <c r="I41" s="187">
        <v>42</v>
      </c>
      <c r="J41" s="31"/>
      <c r="K41" s="32">
        <f t="shared" ref="K41:K43" si="4">G41*I41</f>
        <v>0</v>
      </c>
    </row>
    <row r="42" spans="1:11" hidden="1" x14ac:dyDescent="0.25">
      <c r="A42" s="22" t="s">
        <v>175</v>
      </c>
      <c r="B42" s="43"/>
      <c r="C42" s="23" t="s">
        <v>1116</v>
      </c>
      <c r="D42" s="43"/>
      <c r="E42" s="31" t="s">
        <v>65</v>
      </c>
      <c r="F42" s="31"/>
      <c r="G42" s="31"/>
      <c r="H42" s="31"/>
      <c r="I42" s="187">
        <v>54</v>
      </c>
      <c r="J42" s="31"/>
      <c r="K42" s="32">
        <f t="shared" si="4"/>
        <v>0</v>
      </c>
    </row>
    <row r="43" spans="1:11" ht="30" hidden="1" x14ac:dyDescent="0.25">
      <c r="A43" s="22" t="s">
        <v>176</v>
      </c>
      <c r="B43" s="43"/>
      <c r="C43" s="23" t="s">
        <v>1117</v>
      </c>
      <c r="D43" s="43"/>
      <c r="E43" s="31" t="s">
        <v>65</v>
      </c>
      <c r="F43" s="31"/>
      <c r="G43" s="31"/>
      <c r="H43" s="31"/>
      <c r="I43" s="187">
        <v>860</v>
      </c>
      <c r="J43" s="31"/>
      <c r="K43" s="32">
        <f t="shared" si="4"/>
        <v>0</v>
      </c>
    </row>
    <row r="44" spans="1:11" ht="18.75" hidden="1" x14ac:dyDescent="0.3">
      <c r="A44" s="22"/>
      <c r="B44" s="43"/>
      <c r="C44" s="147" t="s">
        <v>760</v>
      </c>
      <c r="D44" s="43"/>
      <c r="E44" s="31"/>
      <c r="F44" s="31"/>
      <c r="G44" s="31"/>
      <c r="H44" s="31"/>
      <c r="I44" s="187"/>
      <c r="J44" s="31"/>
      <c r="K44" s="32"/>
    </row>
    <row r="45" spans="1:11" ht="60" hidden="1" x14ac:dyDescent="0.25">
      <c r="A45" s="22" t="s">
        <v>178</v>
      </c>
      <c r="B45" s="43"/>
      <c r="C45" s="41" t="s">
        <v>406</v>
      </c>
      <c r="D45" s="43"/>
      <c r="E45" s="31" t="s">
        <v>66</v>
      </c>
      <c r="F45" s="31"/>
      <c r="G45" s="31"/>
      <c r="H45" s="31"/>
      <c r="I45" s="187">
        <v>1000</v>
      </c>
      <c r="J45" s="31"/>
      <c r="K45" s="32">
        <f t="shared" si="2"/>
        <v>0</v>
      </c>
    </row>
    <row r="46" spans="1:11" ht="60" hidden="1" x14ac:dyDescent="0.25">
      <c r="A46" s="22" t="s">
        <v>179</v>
      </c>
      <c r="B46" s="43"/>
      <c r="C46" s="41" t="s">
        <v>713</v>
      </c>
      <c r="D46" s="43"/>
      <c r="E46" s="31" t="s">
        <v>66</v>
      </c>
      <c r="F46" s="31"/>
      <c r="G46" s="31"/>
      <c r="H46" s="31"/>
      <c r="I46" s="187">
        <v>2000</v>
      </c>
      <c r="J46" s="31"/>
      <c r="K46" s="32">
        <f t="shared" si="2"/>
        <v>0</v>
      </c>
    </row>
    <row r="47" spans="1:11" ht="75" hidden="1" x14ac:dyDescent="0.25">
      <c r="A47" s="22" t="s">
        <v>180</v>
      </c>
      <c r="B47" s="43"/>
      <c r="C47" s="41" t="s">
        <v>407</v>
      </c>
      <c r="D47" s="43"/>
      <c r="E47" s="31" t="s">
        <v>65</v>
      </c>
      <c r="F47" s="31"/>
      <c r="G47" s="31"/>
      <c r="H47" s="31"/>
      <c r="I47" s="187">
        <v>60</v>
      </c>
      <c r="J47" s="31"/>
      <c r="K47" s="32">
        <f t="shared" si="2"/>
        <v>0</v>
      </c>
    </row>
    <row r="48" spans="1:11" ht="75" hidden="1" x14ac:dyDescent="0.25">
      <c r="A48" s="22" t="s">
        <v>181</v>
      </c>
      <c r="B48" s="43"/>
      <c r="C48" s="41" t="s">
        <v>717</v>
      </c>
      <c r="D48" s="43"/>
      <c r="E48" s="31" t="s">
        <v>66</v>
      </c>
      <c r="F48" s="31"/>
      <c r="G48" s="31"/>
      <c r="H48" s="31"/>
      <c r="I48" s="187">
        <v>2000</v>
      </c>
      <c r="J48" s="31"/>
      <c r="K48" s="32">
        <f>G48*I48</f>
        <v>0</v>
      </c>
    </row>
    <row r="49" spans="1:11" ht="45" hidden="1" x14ac:dyDescent="0.25">
      <c r="A49" s="22" t="s">
        <v>182</v>
      </c>
      <c r="B49" s="43"/>
      <c r="C49" s="41" t="s">
        <v>1114</v>
      </c>
      <c r="D49" s="43"/>
      <c r="E49" s="31" t="s">
        <v>25</v>
      </c>
      <c r="F49" s="31"/>
      <c r="G49" s="31"/>
      <c r="H49" s="31"/>
      <c r="I49" s="187">
        <v>445</v>
      </c>
      <c r="J49" s="31"/>
      <c r="K49" s="32">
        <f>G49*I49</f>
        <v>0</v>
      </c>
    </row>
    <row r="50" spans="1:11" ht="18.75" hidden="1" x14ac:dyDescent="0.3">
      <c r="A50" s="22"/>
      <c r="B50" s="43"/>
      <c r="C50" s="147" t="s">
        <v>758</v>
      </c>
      <c r="D50" s="43"/>
      <c r="E50" s="31"/>
      <c r="F50" s="31"/>
      <c r="G50" s="31"/>
      <c r="H50" s="31"/>
      <c r="I50" s="187"/>
      <c r="J50" s="31"/>
      <c r="K50" s="32"/>
    </row>
    <row r="51" spans="1:11" ht="60" hidden="1" x14ac:dyDescent="0.25">
      <c r="A51" s="22" t="s">
        <v>183</v>
      </c>
      <c r="B51" s="43"/>
      <c r="C51" s="41" t="s">
        <v>1443</v>
      </c>
      <c r="D51" s="43"/>
      <c r="E51" s="31" t="s">
        <v>62</v>
      </c>
      <c r="F51" s="31"/>
      <c r="G51" s="31"/>
      <c r="H51" s="31"/>
      <c r="I51" s="187">
        <v>25</v>
      </c>
      <c r="J51" s="31"/>
      <c r="K51" s="32"/>
    </row>
    <row r="52" spans="1:11" ht="30" hidden="1" x14ac:dyDescent="0.25">
      <c r="A52" s="22" t="s">
        <v>184</v>
      </c>
      <c r="B52" s="43"/>
      <c r="C52" s="41" t="s">
        <v>1327</v>
      </c>
      <c r="D52" s="43"/>
      <c r="E52" s="31" t="s">
        <v>62</v>
      </c>
      <c r="F52" s="31"/>
      <c r="G52" s="31"/>
      <c r="H52" s="31"/>
      <c r="I52" s="187">
        <v>18</v>
      </c>
      <c r="J52" s="31"/>
      <c r="K52" s="32"/>
    </row>
    <row r="53" spans="1:11" ht="30" hidden="1" x14ac:dyDescent="0.25">
      <c r="A53" s="22" t="s">
        <v>185</v>
      </c>
      <c r="B53" s="43"/>
      <c r="C53" s="41" t="s">
        <v>1328</v>
      </c>
      <c r="D53" s="43"/>
      <c r="E53" s="31" t="s">
        <v>62</v>
      </c>
      <c r="F53" s="31"/>
      <c r="G53" s="31"/>
      <c r="H53" s="31"/>
      <c r="I53" s="187">
        <v>15</v>
      </c>
      <c r="J53" s="31"/>
      <c r="K53" s="32"/>
    </row>
    <row r="54" spans="1:11" ht="30" hidden="1" x14ac:dyDescent="0.25">
      <c r="A54" s="22" t="s">
        <v>186</v>
      </c>
      <c r="B54" s="43"/>
      <c r="C54" s="41" t="s">
        <v>1329</v>
      </c>
      <c r="D54" s="43"/>
      <c r="E54" s="31" t="s">
        <v>62</v>
      </c>
      <c r="F54" s="31"/>
      <c r="G54" s="31"/>
      <c r="H54" s="31"/>
      <c r="I54" s="187">
        <v>23</v>
      </c>
      <c r="J54" s="31"/>
      <c r="K54" s="32"/>
    </row>
    <row r="55" spans="1:11" ht="30" hidden="1" x14ac:dyDescent="0.25">
      <c r="A55" s="22" t="s">
        <v>187</v>
      </c>
      <c r="B55" s="43"/>
      <c r="C55" s="41" t="s">
        <v>1333</v>
      </c>
      <c r="D55" s="43"/>
      <c r="E55" s="31" t="s">
        <v>62</v>
      </c>
      <c r="F55" s="31"/>
      <c r="G55" s="31"/>
      <c r="H55" s="31"/>
      <c r="I55" s="187">
        <v>17</v>
      </c>
      <c r="J55" s="31"/>
      <c r="K55" s="32"/>
    </row>
    <row r="56" spans="1:11" ht="30" hidden="1" x14ac:dyDescent="0.25">
      <c r="A56" s="22" t="s">
        <v>188</v>
      </c>
      <c r="B56" s="43"/>
      <c r="C56" s="41" t="s">
        <v>1330</v>
      </c>
      <c r="D56" s="43"/>
      <c r="E56" s="31" t="s">
        <v>65</v>
      </c>
      <c r="F56" s="31"/>
      <c r="G56" s="31"/>
      <c r="H56" s="31"/>
      <c r="I56" s="187">
        <v>20</v>
      </c>
      <c r="J56" s="31"/>
      <c r="K56" s="32"/>
    </row>
    <row r="57" spans="1:11" ht="30" hidden="1" x14ac:dyDescent="0.25">
      <c r="A57" s="22" t="s">
        <v>189</v>
      </c>
      <c r="B57" s="43"/>
      <c r="C57" s="23" t="s">
        <v>408</v>
      </c>
      <c r="D57" s="43"/>
      <c r="E57" s="40" t="s">
        <v>65</v>
      </c>
      <c r="F57" s="31"/>
      <c r="G57" s="31"/>
      <c r="H57" s="31"/>
      <c r="I57" s="190">
        <v>160</v>
      </c>
      <c r="J57" s="31"/>
      <c r="K57" s="32">
        <f t="shared" si="2"/>
        <v>0</v>
      </c>
    </row>
    <row r="58" spans="1:11" ht="30" hidden="1" x14ac:dyDescent="0.25">
      <c r="A58" s="22" t="s">
        <v>190</v>
      </c>
      <c r="B58" s="43"/>
      <c r="C58" s="23" t="s">
        <v>409</v>
      </c>
      <c r="D58" s="43"/>
      <c r="E58" s="40" t="s">
        <v>65</v>
      </c>
      <c r="F58" s="31"/>
      <c r="G58" s="31"/>
      <c r="H58" s="31"/>
      <c r="I58" s="190">
        <v>160</v>
      </c>
      <c r="J58" s="31"/>
      <c r="K58" s="32">
        <f t="shared" si="2"/>
        <v>0</v>
      </c>
    </row>
    <row r="59" spans="1:11" ht="30" hidden="1" x14ac:dyDescent="0.25">
      <c r="A59" s="22" t="s">
        <v>191</v>
      </c>
      <c r="B59" s="43"/>
      <c r="C59" s="23" t="s">
        <v>410</v>
      </c>
      <c r="D59" s="43"/>
      <c r="E59" s="40" t="s">
        <v>65</v>
      </c>
      <c r="F59" s="31"/>
      <c r="G59" s="31"/>
      <c r="H59" s="31"/>
      <c r="I59" s="190">
        <v>160</v>
      </c>
      <c r="J59" s="31"/>
      <c r="K59" s="32">
        <f t="shared" si="2"/>
        <v>0</v>
      </c>
    </row>
    <row r="60" spans="1:11" ht="30" hidden="1" x14ac:dyDescent="0.25">
      <c r="A60" s="22" t="s">
        <v>192</v>
      </c>
      <c r="B60" s="43"/>
      <c r="C60" s="23" t="s">
        <v>411</v>
      </c>
      <c r="D60" s="43"/>
      <c r="E60" s="40" t="s">
        <v>65</v>
      </c>
      <c r="F60" s="31"/>
      <c r="G60" s="31"/>
      <c r="H60" s="31"/>
      <c r="I60" s="190">
        <v>160</v>
      </c>
      <c r="J60" s="31"/>
      <c r="K60" s="32">
        <f t="shared" si="2"/>
        <v>0</v>
      </c>
    </row>
    <row r="61" spans="1:11" ht="30" hidden="1" x14ac:dyDescent="0.25">
      <c r="A61" s="22" t="s">
        <v>193</v>
      </c>
      <c r="B61" s="43"/>
      <c r="C61" s="23" t="s">
        <v>1111</v>
      </c>
      <c r="D61" s="43"/>
      <c r="E61" s="40" t="s">
        <v>62</v>
      </c>
      <c r="F61" s="31"/>
      <c r="G61" s="31"/>
      <c r="H61" s="31"/>
      <c r="I61" s="190">
        <v>10</v>
      </c>
      <c r="J61" s="31"/>
      <c r="K61" s="32">
        <f t="shared" ref="K61:K63" si="5">G61*I61</f>
        <v>0</v>
      </c>
    </row>
    <row r="62" spans="1:11" ht="45" hidden="1" x14ac:dyDescent="0.25">
      <c r="A62" s="22" t="s">
        <v>1340</v>
      </c>
      <c r="B62" s="43"/>
      <c r="C62" s="23" t="s">
        <v>1112</v>
      </c>
      <c r="D62" s="43"/>
      <c r="E62" s="40" t="s">
        <v>65</v>
      </c>
      <c r="F62" s="31"/>
      <c r="G62" s="31"/>
      <c r="H62" s="31"/>
      <c r="I62" s="190">
        <v>108</v>
      </c>
      <c r="J62" s="31"/>
      <c r="K62" s="32">
        <f t="shared" si="5"/>
        <v>0</v>
      </c>
    </row>
    <row r="63" spans="1:11" ht="45" hidden="1" x14ac:dyDescent="0.25">
      <c r="A63" s="22" t="s">
        <v>377</v>
      </c>
      <c r="B63" s="43"/>
      <c r="C63" s="23" t="s">
        <v>1113</v>
      </c>
      <c r="D63" s="43"/>
      <c r="E63" s="40" t="s">
        <v>65</v>
      </c>
      <c r="F63" s="31"/>
      <c r="G63" s="31"/>
      <c r="H63" s="31"/>
      <c r="I63" s="190">
        <v>190</v>
      </c>
      <c r="J63" s="31"/>
      <c r="K63" s="32">
        <f t="shared" si="5"/>
        <v>0</v>
      </c>
    </row>
    <row r="64" spans="1:11" ht="15" hidden="1" customHeight="1" x14ac:dyDescent="0.25">
      <c r="A64" s="22" t="s">
        <v>1341</v>
      </c>
      <c r="B64" s="43"/>
      <c r="C64" s="23" t="s">
        <v>1118</v>
      </c>
      <c r="D64" s="43"/>
      <c r="E64" s="40" t="s">
        <v>62</v>
      </c>
      <c r="F64" s="31"/>
      <c r="G64" s="31"/>
      <c r="H64" s="31"/>
      <c r="I64" s="190">
        <v>16.5</v>
      </c>
      <c r="J64" s="31"/>
      <c r="K64" s="32">
        <f t="shared" ref="K64:K83" si="6">G64*I64</f>
        <v>0</v>
      </c>
    </row>
    <row r="65" spans="1:11" ht="15" hidden="1" customHeight="1" x14ac:dyDescent="0.25">
      <c r="A65" s="22" t="s">
        <v>1342</v>
      </c>
      <c r="B65" s="43"/>
      <c r="C65" s="23" t="s">
        <v>1119</v>
      </c>
      <c r="D65" s="43"/>
      <c r="E65" s="40" t="s">
        <v>62</v>
      </c>
      <c r="F65" s="31"/>
      <c r="G65" s="31"/>
      <c r="H65" s="31"/>
      <c r="I65" s="190">
        <v>17</v>
      </c>
      <c r="J65" s="31"/>
      <c r="K65" s="32">
        <f t="shared" si="6"/>
        <v>0</v>
      </c>
    </row>
    <row r="66" spans="1:11" ht="15" hidden="1" customHeight="1" x14ac:dyDescent="0.25">
      <c r="A66" s="22" t="s">
        <v>1343</v>
      </c>
      <c r="B66" s="43"/>
      <c r="C66" s="23" t="s">
        <v>1120</v>
      </c>
      <c r="D66" s="43"/>
      <c r="E66" s="40" t="s">
        <v>62</v>
      </c>
      <c r="F66" s="31"/>
      <c r="G66" s="31"/>
      <c r="H66" s="31"/>
      <c r="I66" s="190">
        <v>21</v>
      </c>
      <c r="J66" s="31"/>
      <c r="K66" s="32">
        <f t="shared" si="6"/>
        <v>0</v>
      </c>
    </row>
    <row r="67" spans="1:11" ht="15" hidden="1" customHeight="1" x14ac:dyDescent="0.25">
      <c r="A67" s="230" t="s">
        <v>1344</v>
      </c>
      <c r="B67" s="43"/>
      <c r="C67" s="23" t="s">
        <v>1121</v>
      </c>
      <c r="D67" s="43"/>
      <c r="E67" s="40" t="s">
        <v>62</v>
      </c>
      <c r="F67" s="31"/>
      <c r="G67" s="31"/>
      <c r="H67" s="31"/>
      <c r="I67" s="190">
        <v>20</v>
      </c>
      <c r="J67" s="31"/>
      <c r="K67" s="32">
        <f t="shared" si="6"/>
        <v>0</v>
      </c>
    </row>
    <row r="68" spans="1:11" hidden="1" x14ac:dyDescent="0.25">
      <c r="A68" s="22" t="s">
        <v>1345</v>
      </c>
      <c r="B68" s="43"/>
      <c r="C68" s="23" t="s">
        <v>1122</v>
      </c>
      <c r="D68" s="43"/>
      <c r="E68" s="40" t="s">
        <v>62</v>
      </c>
      <c r="F68" s="31"/>
      <c r="G68" s="31"/>
      <c r="H68" s="31"/>
      <c r="I68" s="190">
        <v>15</v>
      </c>
      <c r="J68" s="31"/>
      <c r="K68" s="32">
        <f t="shared" si="6"/>
        <v>0</v>
      </c>
    </row>
    <row r="69" spans="1:11" ht="166.5" hidden="1" customHeight="1" x14ac:dyDescent="0.25">
      <c r="A69" s="20" t="s">
        <v>1346</v>
      </c>
      <c r="B69" s="61"/>
      <c r="C69" s="21" t="s">
        <v>1336</v>
      </c>
      <c r="D69" s="61"/>
      <c r="E69" s="62"/>
      <c r="F69" s="30"/>
      <c r="G69" s="30"/>
      <c r="H69" s="30"/>
      <c r="I69" s="191"/>
      <c r="J69" s="30"/>
      <c r="K69" s="32">
        <f t="shared" si="6"/>
        <v>0</v>
      </c>
    </row>
    <row r="70" spans="1:11" ht="17.25" hidden="1" customHeight="1" x14ac:dyDescent="0.25">
      <c r="A70" s="20"/>
      <c r="B70" s="61"/>
      <c r="C70" s="21"/>
      <c r="D70" s="61"/>
      <c r="E70" s="62" t="s">
        <v>65</v>
      </c>
      <c r="F70" s="30"/>
      <c r="G70" s="30"/>
      <c r="H70" s="30"/>
      <c r="I70" s="191">
        <v>180</v>
      </c>
      <c r="J70" s="30"/>
      <c r="K70" s="32">
        <f t="shared" si="6"/>
        <v>0</v>
      </c>
    </row>
    <row r="71" spans="1:11" ht="62.25" customHeight="1" x14ac:dyDescent="0.25">
      <c r="A71" s="20" t="s">
        <v>661</v>
      </c>
      <c r="B71" s="61"/>
      <c r="C71" s="21" t="s">
        <v>1511</v>
      </c>
      <c r="D71" s="61"/>
      <c r="E71" s="62" t="s">
        <v>1512</v>
      </c>
      <c r="F71" s="30"/>
      <c r="G71" s="30">
        <v>1</v>
      </c>
      <c r="H71" s="30"/>
      <c r="I71" s="191"/>
      <c r="J71" s="30"/>
      <c r="K71" s="32">
        <f t="shared" si="6"/>
        <v>0</v>
      </c>
    </row>
    <row r="72" spans="1:11" ht="123" customHeight="1" x14ac:dyDescent="0.25">
      <c r="A72" s="20" t="s">
        <v>663</v>
      </c>
      <c r="B72" s="61"/>
      <c r="C72" s="21" t="s">
        <v>1490</v>
      </c>
      <c r="D72" s="61"/>
      <c r="E72" s="62" t="s">
        <v>65</v>
      </c>
      <c r="F72" s="30"/>
      <c r="G72" s="30">
        <v>1</v>
      </c>
      <c r="H72" s="30"/>
      <c r="I72" s="191"/>
      <c r="J72" s="30"/>
      <c r="K72" s="32">
        <f t="shared" si="6"/>
        <v>0</v>
      </c>
    </row>
    <row r="73" spans="1:11" ht="139.5" hidden="1" customHeight="1" x14ac:dyDescent="0.25">
      <c r="A73" s="20" t="s">
        <v>1347</v>
      </c>
      <c r="B73" s="61"/>
      <c r="C73" s="21" t="s">
        <v>1337</v>
      </c>
      <c r="D73" s="61"/>
      <c r="E73" s="62"/>
      <c r="F73" s="30"/>
      <c r="G73" s="30"/>
      <c r="H73" s="30"/>
      <c r="I73" s="191"/>
      <c r="J73" s="30"/>
      <c r="K73" s="32">
        <f t="shared" si="6"/>
        <v>0</v>
      </c>
    </row>
    <row r="74" spans="1:11" ht="17.25" hidden="1" customHeight="1" x14ac:dyDescent="0.25">
      <c r="A74" s="20"/>
      <c r="B74" s="61"/>
      <c r="C74" s="21"/>
      <c r="D74" s="61"/>
      <c r="E74" s="62" t="s">
        <v>65</v>
      </c>
      <c r="F74" s="30"/>
      <c r="G74" s="30"/>
      <c r="H74" s="30"/>
      <c r="I74" s="191"/>
      <c r="J74" s="30"/>
      <c r="K74" s="32">
        <f t="shared" si="6"/>
        <v>0</v>
      </c>
    </row>
    <row r="75" spans="1:11" ht="158.25" hidden="1" customHeight="1" x14ac:dyDescent="0.25">
      <c r="A75" s="20" t="s">
        <v>1348</v>
      </c>
      <c r="B75" s="61"/>
      <c r="C75" s="21" t="s">
        <v>1338</v>
      </c>
      <c r="D75" s="61" t="s">
        <v>65</v>
      </c>
      <c r="E75" s="62"/>
      <c r="F75" s="30"/>
      <c r="G75" s="30"/>
      <c r="H75" s="30"/>
      <c r="I75" s="191"/>
      <c r="J75" s="30"/>
      <c r="K75" s="32">
        <f t="shared" si="6"/>
        <v>0</v>
      </c>
    </row>
    <row r="76" spans="1:11" ht="153" hidden="1" customHeight="1" x14ac:dyDescent="0.25">
      <c r="A76" s="20" t="s">
        <v>1349</v>
      </c>
      <c r="B76" s="61"/>
      <c r="C76" s="21" t="s">
        <v>1339</v>
      </c>
      <c r="D76" s="61"/>
      <c r="E76" s="62"/>
      <c r="F76" s="30"/>
      <c r="G76" s="30"/>
      <c r="H76" s="30"/>
      <c r="I76" s="191"/>
      <c r="J76" s="30"/>
      <c r="K76" s="32">
        <f t="shared" si="6"/>
        <v>0</v>
      </c>
    </row>
    <row r="77" spans="1:11" ht="18.75" hidden="1" customHeight="1" x14ac:dyDescent="0.25">
      <c r="A77" s="20"/>
      <c r="B77" s="61"/>
      <c r="C77" s="21"/>
      <c r="D77" s="61"/>
      <c r="E77" s="62" t="s">
        <v>65</v>
      </c>
      <c r="F77" s="30"/>
      <c r="G77" s="30"/>
      <c r="H77" s="30"/>
      <c r="I77" s="191"/>
      <c r="J77" s="30"/>
      <c r="K77" s="32">
        <f t="shared" si="6"/>
        <v>0</v>
      </c>
    </row>
    <row r="78" spans="1:11" ht="36.75" customHeight="1" x14ac:dyDescent="0.25">
      <c r="A78" s="20" t="s">
        <v>1510</v>
      </c>
      <c r="B78" s="61"/>
      <c r="C78" s="21" t="s">
        <v>1521</v>
      </c>
      <c r="D78" s="61"/>
      <c r="E78" s="62" t="s">
        <v>65</v>
      </c>
      <c r="F78" s="30"/>
      <c r="G78" s="30">
        <v>3</v>
      </c>
      <c r="H78" s="30"/>
      <c r="I78" s="191"/>
      <c r="J78" s="30"/>
      <c r="K78" s="32">
        <f t="shared" si="6"/>
        <v>0</v>
      </c>
    </row>
    <row r="79" spans="1:11" ht="18.75" customHeight="1" x14ac:dyDescent="0.25">
      <c r="A79" s="20" t="s">
        <v>1519</v>
      </c>
      <c r="B79" s="61"/>
      <c r="C79" s="21" t="s">
        <v>1522</v>
      </c>
      <c r="D79" s="61"/>
      <c r="E79" s="62" t="s">
        <v>65</v>
      </c>
      <c r="F79" s="30"/>
      <c r="G79" s="30">
        <v>1</v>
      </c>
      <c r="H79" s="30"/>
      <c r="I79" s="191"/>
      <c r="J79" s="30"/>
      <c r="K79" s="32">
        <f t="shared" si="6"/>
        <v>0</v>
      </c>
    </row>
    <row r="80" spans="1:11" ht="18.75" customHeight="1" x14ac:dyDescent="0.25">
      <c r="A80" s="20" t="s">
        <v>1520</v>
      </c>
      <c r="B80" s="61"/>
      <c r="C80" s="21" t="s">
        <v>1524</v>
      </c>
      <c r="D80" s="61"/>
      <c r="E80" s="62" t="s">
        <v>65</v>
      </c>
      <c r="F80" s="30"/>
      <c r="G80" s="30">
        <v>1</v>
      </c>
      <c r="H80" s="30"/>
      <c r="I80" s="191"/>
      <c r="J80" s="30"/>
      <c r="K80" s="32">
        <f t="shared" si="6"/>
        <v>0</v>
      </c>
    </row>
    <row r="81" spans="1:11" ht="18.75" hidden="1" customHeight="1" x14ac:dyDescent="0.25">
      <c r="A81" s="20" t="s">
        <v>1523</v>
      </c>
      <c r="B81" s="61"/>
      <c r="C81" s="21"/>
      <c r="D81" s="61"/>
      <c r="E81" s="62"/>
      <c r="F81" s="30"/>
      <c r="G81" s="30"/>
      <c r="H81" s="30"/>
      <c r="I81" s="191"/>
      <c r="J81" s="30"/>
      <c r="K81" s="32"/>
    </row>
    <row r="82" spans="1:11" ht="120.75" customHeight="1" x14ac:dyDescent="0.25">
      <c r="A82" s="22" t="s">
        <v>1525</v>
      </c>
      <c r="B82" s="43"/>
      <c r="C82" s="23" t="s">
        <v>1489</v>
      </c>
      <c r="D82" s="43"/>
      <c r="E82" s="40" t="s">
        <v>65</v>
      </c>
      <c r="F82" s="31"/>
      <c r="G82" s="31">
        <v>2</v>
      </c>
      <c r="H82" s="31"/>
      <c r="I82" s="190"/>
      <c r="J82" s="31"/>
      <c r="K82" s="31">
        <f t="shared" si="6"/>
        <v>0</v>
      </c>
    </row>
    <row r="83" spans="1:11" ht="20.25" hidden="1" customHeight="1" x14ac:dyDescent="0.25">
      <c r="A83" s="20"/>
      <c r="B83" s="61"/>
      <c r="C83" s="21"/>
      <c r="D83" s="61"/>
      <c r="E83" s="62" t="s">
        <v>65</v>
      </c>
      <c r="F83" s="30"/>
      <c r="G83" s="30"/>
      <c r="H83" s="30"/>
      <c r="I83" s="191">
        <v>90</v>
      </c>
      <c r="J83" s="30"/>
      <c r="K83" s="32">
        <f t="shared" si="6"/>
        <v>0</v>
      </c>
    </row>
    <row r="84" spans="1:11" ht="18.75" hidden="1" x14ac:dyDescent="0.25">
      <c r="A84" s="20"/>
      <c r="B84" s="61"/>
      <c r="C84" s="141" t="s">
        <v>762</v>
      </c>
      <c r="D84" s="61"/>
      <c r="E84" s="62"/>
      <c r="F84" s="30"/>
      <c r="G84" s="30"/>
      <c r="H84" s="30"/>
      <c r="I84" s="191"/>
      <c r="J84" s="30"/>
      <c r="K84" s="29"/>
    </row>
    <row r="85" spans="1:11" ht="30" hidden="1" x14ac:dyDescent="0.25">
      <c r="A85" s="20" t="s">
        <v>1350</v>
      </c>
      <c r="B85" s="61"/>
      <c r="C85" s="21" t="s">
        <v>419</v>
      </c>
      <c r="D85" s="61"/>
      <c r="E85" s="62"/>
      <c r="F85" s="30"/>
      <c r="G85" s="30"/>
      <c r="H85" s="30"/>
      <c r="I85" s="191"/>
      <c r="J85" s="30"/>
      <c r="K85" s="30"/>
    </row>
    <row r="86" spans="1:11" hidden="1" x14ac:dyDescent="0.25">
      <c r="A86" s="15"/>
      <c r="B86" s="16"/>
      <c r="C86" s="17" t="s">
        <v>420</v>
      </c>
      <c r="D86" s="16"/>
      <c r="E86" s="36" t="s">
        <v>422</v>
      </c>
      <c r="F86" s="29"/>
      <c r="G86" s="29"/>
      <c r="H86" s="29"/>
      <c r="I86" s="192">
        <v>800</v>
      </c>
      <c r="J86" s="29"/>
      <c r="K86" s="29">
        <f t="shared" ref="K86:K90" si="7">G86*I86</f>
        <v>0</v>
      </c>
    </row>
    <row r="87" spans="1:11" hidden="1" x14ac:dyDescent="0.25">
      <c r="A87" s="18"/>
      <c r="B87" s="47"/>
      <c r="C87" s="19" t="s">
        <v>421</v>
      </c>
      <c r="D87" s="47"/>
      <c r="E87" s="38" t="s">
        <v>422</v>
      </c>
      <c r="F87" s="32"/>
      <c r="G87" s="32"/>
      <c r="H87" s="32"/>
      <c r="I87" s="193">
        <v>800</v>
      </c>
      <c r="J87" s="32"/>
      <c r="K87" s="32">
        <f t="shared" si="7"/>
        <v>0</v>
      </c>
    </row>
    <row r="88" spans="1:11" ht="105" hidden="1" x14ac:dyDescent="0.25">
      <c r="A88" s="22" t="s">
        <v>1351</v>
      </c>
      <c r="B88" s="43"/>
      <c r="C88" s="41" t="s">
        <v>714</v>
      </c>
      <c r="D88" s="43"/>
      <c r="E88" s="31" t="s">
        <v>66</v>
      </c>
      <c r="F88" s="31"/>
      <c r="G88" s="31"/>
      <c r="H88" s="31"/>
      <c r="I88" s="187">
        <v>5000</v>
      </c>
      <c r="J88" s="31"/>
      <c r="K88" s="32">
        <f t="shared" si="7"/>
        <v>0</v>
      </c>
    </row>
    <row r="89" spans="1:11" ht="60" hidden="1" x14ac:dyDescent="0.25">
      <c r="A89" s="22" t="s">
        <v>1352</v>
      </c>
      <c r="B89" s="43"/>
      <c r="C89" s="41" t="s">
        <v>715</v>
      </c>
      <c r="D89" s="43"/>
      <c r="E89" s="31" t="s">
        <v>66</v>
      </c>
      <c r="F89" s="31"/>
      <c r="G89" s="31"/>
      <c r="H89" s="31"/>
      <c r="I89" s="187">
        <v>3000</v>
      </c>
      <c r="J89" s="31"/>
      <c r="K89" s="32">
        <f t="shared" si="7"/>
        <v>0</v>
      </c>
    </row>
    <row r="90" spans="1:11" ht="75" hidden="1" x14ac:dyDescent="0.25">
      <c r="A90" s="22" t="s">
        <v>1353</v>
      </c>
      <c r="B90" s="43"/>
      <c r="C90" s="41" t="s">
        <v>716</v>
      </c>
      <c r="D90" s="43"/>
      <c r="E90" s="31" t="s">
        <v>66</v>
      </c>
      <c r="F90" s="31"/>
      <c r="G90" s="31"/>
      <c r="H90" s="31"/>
      <c r="I90" s="187">
        <v>2000</v>
      </c>
      <c r="J90" s="31"/>
      <c r="K90" s="32">
        <f t="shared" si="7"/>
        <v>0</v>
      </c>
    </row>
    <row r="91" spans="1:11" ht="30" hidden="1" x14ac:dyDescent="0.25">
      <c r="A91" s="20" t="s">
        <v>1354</v>
      </c>
      <c r="B91" s="61"/>
      <c r="C91" s="21" t="s">
        <v>1103</v>
      </c>
      <c r="D91" s="61"/>
      <c r="E91" s="62"/>
      <c r="F91" s="30"/>
      <c r="G91" s="30"/>
      <c r="H91" s="30"/>
      <c r="I91" s="191"/>
      <c r="J91" s="30"/>
      <c r="K91" s="30"/>
    </row>
    <row r="92" spans="1:11" hidden="1" x14ac:dyDescent="0.25">
      <c r="A92" s="15"/>
      <c r="B92" s="16"/>
      <c r="C92" s="171" t="s">
        <v>1105</v>
      </c>
      <c r="D92" s="16"/>
      <c r="E92" s="36"/>
      <c r="F92" s="29"/>
      <c r="G92" s="29"/>
      <c r="H92" s="29"/>
      <c r="I92" s="192"/>
      <c r="J92" s="29"/>
      <c r="K92" s="29"/>
    </row>
    <row r="93" spans="1:11" hidden="1" x14ac:dyDescent="0.25">
      <c r="A93" s="15"/>
      <c r="B93" s="16"/>
      <c r="C93" s="171" t="s">
        <v>1106</v>
      </c>
      <c r="D93" s="16"/>
      <c r="E93" s="36"/>
      <c r="F93" s="29"/>
      <c r="G93" s="29"/>
      <c r="H93" s="29"/>
      <c r="I93" s="192"/>
      <c r="J93" s="29"/>
      <c r="K93" s="29"/>
    </row>
    <row r="94" spans="1:11" hidden="1" x14ac:dyDescent="0.25">
      <c r="A94" s="15"/>
      <c r="B94" s="16"/>
      <c r="C94" s="171" t="s">
        <v>1107</v>
      </c>
      <c r="D94" s="16"/>
      <c r="E94" s="36"/>
      <c r="F94" s="29"/>
      <c r="G94" s="29"/>
      <c r="H94" s="29"/>
      <c r="I94" s="192"/>
      <c r="J94" s="29"/>
      <c r="K94" s="29"/>
    </row>
    <row r="95" spans="1:11" hidden="1" x14ac:dyDescent="0.25">
      <c r="A95" s="15"/>
      <c r="B95" s="16"/>
      <c r="C95" s="171" t="s">
        <v>1108</v>
      </c>
      <c r="D95" s="16"/>
      <c r="E95" s="36"/>
      <c r="F95" s="29"/>
      <c r="G95" s="29"/>
      <c r="H95" s="29"/>
      <c r="I95" s="192"/>
      <c r="J95" s="29"/>
      <c r="K95" s="29"/>
    </row>
    <row r="96" spans="1:11" hidden="1" x14ac:dyDescent="0.25">
      <c r="A96" s="15"/>
      <c r="B96" s="16"/>
      <c r="C96" s="171" t="s">
        <v>1109</v>
      </c>
      <c r="D96" s="16"/>
      <c r="E96" s="36"/>
      <c r="F96" s="29"/>
      <c r="G96" s="29"/>
      <c r="H96" s="29"/>
      <c r="I96" s="192"/>
      <c r="J96" s="29"/>
      <c r="K96" s="29"/>
    </row>
    <row r="97" spans="1:11" hidden="1" x14ac:dyDescent="0.25">
      <c r="A97" s="15"/>
      <c r="B97" s="16"/>
      <c r="C97" s="171" t="s">
        <v>1110</v>
      </c>
      <c r="D97" s="16"/>
      <c r="E97" s="36"/>
      <c r="F97" s="29"/>
      <c r="G97" s="29"/>
      <c r="H97" s="29"/>
      <c r="I97" s="192"/>
      <c r="J97" s="29"/>
      <c r="K97" s="29"/>
    </row>
    <row r="98" spans="1:11" hidden="1" x14ac:dyDescent="0.25">
      <c r="A98" s="18"/>
      <c r="B98" s="47"/>
      <c r="C98" s="172" t="s">
        <v>1104</v>
      </c>
      <c r="D98" s="47"/>
      <c r="E98" s="32" t="s">
        <v>66</v>
      </c>
      <c r="F98" s="32"/>
      <c r="G98" s="32"/>
      <c r="H98" s="32"/>
      <c r="I98" s="186">
        <v>880</v>
      </c>
      <c r="J98" s="32"/>
      <c r="K98" s="32">
        <f t="shared" ref="K98" si="8">G98*I98</f>
        <v>0</v>
      </c>
    </row>
    <row r="99" spans="1:11" ht="30" hidden="1" x14ac:dyDescent="0.25">
      <c r="A99" s="22" t="s">
        <v>1355</v>
      </c>
      <c r="B99" s="43"/>
      <c r="C99" s="23" t="s">
        <v>1168</v>
      </c>
      <c r="D99" s="43"/>
      <c r="E99" s="32" t="s">
        <v>62</v>
      </c>
      <c r="F99" s="32"/>
      <c r="G99" s="32"/>
      <c r="H99" s="32"/>
      <c r="I99" s="186">
        <v>15</v>
      </c>
      <c r="J99" s="32"/>
      <c r="K99" s="32">
        <f t="shared" ref="K99:K101" si="9">G99*I99</f>
        <v>0</v>
      </c>
    </row>
    <row r="100" spans="1:11" ht="30" hidden="1" x14ac:dyDescent="0.25">
      <c r="A100" s="22" t="s">
        <v>1356</v>
      </c>
      <c r="B100" s="43"/>
      <c r="C100" s="23" t="s">
        <v>1169</v>
      </c>
      <c r="D100" s="43"/>
      <c r="E100" s="32" t="s">
        <v>62</v>
      </c>
      <c r="F100" s="32"/>
      <c r="G100" s="32"/>
      <c r="H100" s="32"/>
      <c r="I100" s="186">
        <v>20</v>
      </c>
      <c r="J100" s="32"/>
      <c r="K100" s="32">
        <f t="shared" si="9"/>
        <v>0</v>
      </c>
    </row>
    <row r="101" spans="1:11" hidden="1" x14ac:dyDescent="0.25">
      <c r="A101" s="22" t="s">
        <v>1357</v>
      </c>
      <c r="B101" s="43"/>
      <c r="C101" s="23" t="s">
        <v>1170</v>
      </c>
      <c r="D101" s="43"/>
      <c r="E101" s="32" t="s">
        <v>65</v>
      </c>
      <c r="F101" s="32"/>
      <c r="G101" s="32"/>
      <c r="H101" s="32"/>
      <c r="I101" s="186">
        <v>28</v>
      </c>
      <c r="J101" s="32"/>
      <c r="K101" s="32">
        <f t="shared" si="9"/>
        <v>0</v>
      </c>
    </row>
    <row r="102" spans="1:11" ht="7.5" customHeight="1" x14ac:dyDescent="0.25">
      <c r="A102" s="13"/>
      <c r="B102" s="12"/>
      <c r="C102" s="10"/>
      <c r="D102" s="12"/>
      <c r="E102" s="45"/>
      <c r="F102" s="45"/>
      <c r="G102" s="45"/>
      <c r="H102" s="45"/>
      <c r="I102" s="45"/>
      <c r="J102" s="45"/>
      <c r="K102" s="45"/>
    </row>
    <row r="103" spans="1:11" x14ac:dyDescent="0.25">
      <c r="A103" s="281" t="s">
        <v>49</v>
      </c>
      <c r="B103" s="281"/>
      <c r="C103" s="281"/>
      <c r="D103" s="281"/>
      <c r="E103" s="281"/>
      <c r="F103" s="16"/>
      <c r="G103" s="282">
        <f>SUM(K10:K90)</f>
        <v>0</v>
      </c>
      <c r="H103" s="282"/>
      <c r="I103" s="282"/>
      <c r="J103" s="282"/>
      <c r="K103" s="282"/>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C613" s="6"/>
      <c r="E613" s="11"/>
      <c r="F613" s="11"/>
      <c r="G613" s="11"/>
      <c r="H613" s="11"/>
      <c r="I613" s="11"/>
      <c r="J613" s="11"/>
      <c r="K613" s="11"/>
    </row>
    <row r="614" spans="1:11" x14ac:dyDescent="0.25">
      <c r="C614" s="6"/>
      <c r="E614" s="11"/>
      <c r="F614" s="11"/>
      <c r="G614" s="11"/>
      <c r="H614" s="11"/>
      <c r="I614" s="11"/>
      <c r="J614" s="11"/>
      <c r="K614" s="11"/>
    </row>
    <row r="615" spans="1:11" x14ac:dyDescent="0.25">
      <c r="C615" s="6"/>
    </row>
    <row r="616" spans="1:11" x14ac:dyDescent="0.25">
      <c r="C616" s="6"/>
    </row>
    <row r="617" spans="1:11" x14ac:dyDescent="0.25">
      <c r="C617" s="6"/>
    </row>
    <row r="618" spans="1:11" x14ac:dyDescent="0.25">
      <c r="C618" s="6"/>
    </row>
  </sheetData>
  <sheetProtection password="CE28" sheet="1" objects="1" scenarios="1" selectLockedCells="1"/>
  <mergeCells count="12">
    <mergeCell ref="A103:E103"/>
    <mergeCell ref="G103:K10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2"/>
  <sheetViews>
    <sheetView showGridLines="0" showZeros="0" view="pageLayout" zoomScaleNormal="100" workbookViewId="0">
      <selection activeCell="I39" sqref="I3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423</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424</v>
      </c>
      <c r="B3" s="284"/>
      <c r="C3" s="284"/>
      <c r="D3" s="284"/>
      <c r="E3" s="284"/>
      <c r="F3" s="284"/>
      <c r="G3" s="284"/>
      <c r="H3" s="284"/>
      <c r="I3" s="284"/>
      <c r="J3" s="284"/>
      <c r="K3" s="284"/>
    </row>
    <row r="4" spans="1:11" ht="45" customHeight="1" x14ac:dyDescent="0.25">
      <c r="A4" s="15" t="s">
        <v>17</v>
      </c>
      <c r="B4" s="15"/>
      <c r="C4" s="285" t="s">
        <v>622</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15"/>
      <c r="B6" s="15"/>
      <c r="C6" s="83"/>
      <c r="D6" s="83"/>
      <c r="E6" s="83"/>
      <c r="F6" s="83"/>
      <c r="G6" s="83"/>
      <c r="H6" s="83"/>
      <c r="I6" s="83"/>
      <c r="J6" s="83"/>
      <c r="K6" s="83"/>
    </row>
    <row r="7" spans="1:1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ht="18.75" hidden="1" x14ac:dyDescent="0.25">
      <c r="A9" s="18"/>
      <c r="B9" s="47"/>
      <c r="C9" s="151" t="s">
        <v>764</v>
      </c>
      <c r="D9" s="47"/>
      <c r="E9" s="32"/>
      <c r="F9" s="32"/>
      <c r="G9" s="32"/>
      <c r="H9" s="32"/>
      <c r="I9" s="88"/>
      <c r="J9" s="32"/>
      <c r="K9" s="32"/>
    </row>
    <row r="10" spans="1:11" ht="75" hidden="1" x14ac:dyDescent="0.25">
      <c r="A10" s="22"/>
      <c r="B10" s="43"/>
      <c r="C10" s="80" t="s">
        <v>719</v>
      </c>
      <c r="D10" s="43"/>
      <c r="E10" s="32" t="s">
        <v>65</v>
      </c>
      <c r="F10" s="31"/>
      <c r="G10" s="31"/>
      <c r="H10" s="31"/>
      <c r="I10" s="199">
        <v>7500</v>
      </c>
      <c r="J10" s="31"/>
      <c r="K10" s="32">
        <f t="shared" ref="K10:K39" si="0">G10*I10</f>
        <v>0</v>
      </c>
    </row>
    <row r="11" spans="1:11" ht="75" hidden="1" x14ac:dyDescent="0.25">
      <c r="A11" s="22"/>
      <c r="B11" s="43"/>
      <c r="C11" s="80" t="s">
        <v>718</v>
      </c>
      <c r="D11" s="43"/>
      <c r="E11" s="32" t="s">
        <v>65</v>
      </c>
      <c r="F11" s="31"/>
      <c r="G11" s="31"/>
      <c r="H11" s="31"/>
      <c r="I11" s="187">
        <v>7200</v>
      </c>
      <c r="J11" s="31"/>
      <c r="K11" s="32">
        <f t="shared" si="0"/>
        <v>0</v>
      </c>
    </row>
    <row r="12" spans="1:11" ht="105" hidden="1" customHeight="1" x14ac:dyDescent="0.25">
      <c r="A12" s="18" t="s">
        <v>1267</v>
      </c>
      <c r="B12" s="47"/>
      <c r="C12" s="87" t="s">
        <v>1268</v>
      </c>
      <c r="D12" s="47"/>
      <c r="E12" s="32" t="s">
        <v>66</v>
      </c>
      <c r="F12" s="32"/>
      <c r="G12" s="32"/>
      <c r="H12" s="32"/>
      <c r="I12" s="198">
        <v>3500</v>
      </c>
      <c r="J12" s="32"/>
      <c r="K12" s="32">
        <f t="shared" si="0"/>
        <v>0</v>
      </c>
    </row>
    <row r="13" spans="1:11" ht="75" hidden="1" customHeight="1" x14ac:dyDescent="0.25">
      <c r="A13" s="18" t="s">
        <v>1269</v>
      </c>
      <c r="B13" s="47"/>
      <c r="C13" s="87" t="s">
        <v>1270</v>
      </c>
      <c r="D13" s="47"/>
      <c r="E13" s="32" t="s">
        <v>62</v>
      </c>
      <c r="F13" s="32"/>
      <c r="G13" s="32"/>
      <c r="H13" s="32"/>
      <c r="I13" s="198">
        <v>115</v>
      </c>
      <c r="J13" s="32"/>
      <c r="K13" s="32">
        <f>G13*I13</f>
        <v>0</v>
      </c>
    </row>
    <row r="14" spans="1:11" ht="45" hidden="1" x14ac:dyDescent="0.25">
      <c r="A14" s="22" t="s">
        <v>684</v>
      </c>
      <c r="B14" s="43"/>
      <c r="C14" s="41" t="s">
        <v>1317</v>
      </c>
      <c r="D14" s="43"/>
      <c r="E14" s="31" t="s">
        <v>65</v>
      </c>
      <c r="F14" s="31"/>
      <c r="G14" s="31"/>
      <c r="H14" s="31"/>
      <c r="I14" s="198">
        <v>170</v>
      </c>
      <c r="J14" s="31"/>
      <c r="K14" s="32">
        <f t="shared" ref="K14" si="1">G14*I14</f>
        <v>0</v>
      </c>
    </row>
    <row r="15" spans="1:11" ht="45" hidden="1" x14ac:dyDescent="0.25">
      <c r="A15" s="20"/>
      <c r="B15" s="61"/>
      <c r="C15" s="89" t="s">
        <v>1271</v>
      </c>
      <c r="D15" s="61"/>
      <c r="E15" s="30"/>
      <c r="F15" s="30"/>
      <c r="G15" s="30"/>
      <c r="H15" s="30"/>
      <c r="I15" s="188"/>
      <c r="J15" s="30"/>
      <c r="K15" s="30"/>
    </row>
    <row r="16" spans="1:11" ht="30" hidden="1" x14ac:dyDescent="0.25">
      <c r="A16" s="15"/>
      <c r="B16" s="16"/>
      <c r="C16" s="135" t="s">
        <v>720</v>
      </c>
      <c r="D16" s="16"/>
      <c r="E16" s="29" t="s">
        <v>62</v>
      </c>
      <c r="F16" s="29"/>
      <c r="G16" s="29"/>
      <c r="H16" s="29"/>
      <c r="I16" s="207">
        <v>48</v>
      </c>
      <c r="J16" s="29"/>
      <c r="K16" s="29">
        <f>G16*I16</f>
        <v>0</v>
      </c>
    </row>
    <row r="17" spans="1:11" hidden="1" x14ac:dyDescent="0.25">
      <c r="A17" s="15"/>
      <c r="B17" s="16"/>
      <c r="C17" s="135" t="s">
        <v>721</v>
      </c>
      <c r="D17" s="16"/>
      <c r="E17" s="29" t="s">
        <v>65</v>
      </c>
      <c r="F17" s="29"/>
      <c r="G17" s="29"/>
      <c r="H17" s="29"/>
      <c r="I17" s="207">
        <v>92.800000000000011</v>
      </c>
      <c r="J17" s="29"/>
      <c r="K17" s="29">
        <f>G17*I17</f>
        <v>0</v>
      </c>
    </row>
    <row r="18" spans="1:11" hidden="1" x14ac:dyDescent="0.25">
      <c r="A18" s="15"/>
      <c r="B18" s="16"/>
      <c r="C18" s="135" t="s">
        <v>722</v>
      </c>
      <c r="D18" s="16"/>
      <c r="E18" s="29" t="s">
        <v>65</v>
      </c>
      <c r="F18" s="29"/>
      <c r="G18" s="29"/>
      <c r="H18" s="29"/>
      <c r="I18" s="207">
        <v>20.8</v>
      </c>
      <c r="J18" s="29"/>
      <c r="K18" s="29">
        <f>G18*I18</f>
        <v>0</v>
      </c>
    </row>
    <row r="19" spans="1:11" hidden="1" x14ac:dyDescent="0.25">
      <c r="A19" s="15"/>
      <c r="B19" s="16"/>
      <c r="C19" s="135" t="s">
        <v>723</v>
      </c>
      <c r="D19" s="16"/>
      <c r="E19" s="29" t="s">
        <v>65</v>
      </c>
      <c r="F19" s="29"/>
      <c r="G19" s="29"/>
      <c r="H19" s="29"/>
      <c r="I19" s="207">
        <v>24</v>
      </c>
      <c r="J19" s="29"/>
      <c r="K19" s="29">
        <f>G19*I19</f>
        <v>0</v>
      </c>
    </row>
    <row r="20" spans="1:11" hidden="1" x14ac:dyDescent="0.25">
      <c r="A20" s="18"/>
      <c r="B20" s="47"/>
      <c r="C20" s="87" t="s">
        <v>724</v>
      </c>
      <c r="D20" s="47"/>
      <c r="E20" s="32" t="s">
        <v>65</v>
      </c>
      <c r="F20" s="32"/>
      <c r="G20" s="32"/>
      <c r="H20" s="32"/>
      <c r="I20" s="207">
        <v>48</v>
      </c>
      <c r="J20" s="32"/>
      <c r="K20" s="29">
        <f>G20*I20</f>
        <v>0</v>
      </c>
    </row>
    <row r="21" spans="1:11" ht="45" hidden="1" x14ac:dyDescent="0.25">
      <c r="A21" s="20" t="s">
        <v>682</v>
      </c>
      <c r="B21" s="61"/>
      <c r="C21" s="77" t="s">
        <v>683</v>
      </c>
      <c r="D21" s="61"/>
      <c r="E21" s="30"/>
      <c r="F21" s="30"/>
      <c r="G21" s="30"/>
      <c r="H21" s="30"/>
      <c r="I21" s="188"/>
      <c r="J21" s="30"/>
      <c r="K21" s="30"/>
    </row>
    <row r="22" spans="1:11" hidden="1" x14ac:dyDescent="0.25">
      <c r="A22" s="15"/>
      <c r="B22" s="16"/>
      <c r="C22" s="74"/>
      <c r="D22" s="16"/>
      <c r="E22" s="29"/>
      <c r="F22" s="29"/>
      <c r="G22" s="29"/>
      <c r="H22" s="29"/>
      <c r="I22" s="189"/>
      <c r="J22" s="29"/>
      <c r="K22" s="29"/>
    </row>
    <row r="23" spans="1:11" ht="30" hidden="1" customHeight="1" x14ac:dyDescent="0.25">
      <c r="A23" s="15" t="s">
        <v>34</v>
      </c>
      <c r="B23" s="16"/>
      <c r="C23" s="134" t="s">
        <v>425</v>
      </c>
      <c r="D23" s="16"/>
      <c r="E23" s="29" t="s">
        <v>65</v>
      </c>
      <c r="F23" s="29"/>
      <c r="G23" s="29"/>
      <c r="H23" s="29"/>
      <c r="I23" s="189">
        <v>900</v>
      </c>
      <c r="J23" s="29"/>
      <c r="K23" s="29">
        <f t="shared" ref="K23:K27" si="2">G23*I23</f>
        <v>0</v>
      </c>
    </row>
    <row r="24" spans="1:11" ht="60" hidden="1" x14ac:dyDescent="0.25">
      <c r="A24" s="15" t="s">
        <v>684</v>
      </c>
      <c r="B24" s="16"/>
      <c r="C24" s="74" t="s">
        <v>426</v>
      </c>
      <c r="D24" s="16"/>
      <c r="E24" s="29" t="s">
        <v>25</v>
      </c>
      <c r="F24" s="29"/>
      <c r="G24" s="29"/>
      <c r="H24" s="29"/>
      <c r="I24" s="189">
        <v>1000</v>
      </c>
      <c r="J24" s="29"/>
      <c r="K24" s="29">
        <f t="shared" si="2"/>
        <v>0</v>
      </c>
    </row>
    <row r="25" spans="1:11" ht="45" hidden="1" x14ac:dyDescent="0.25">
      <c r="A25" s="15" t="s">
        <v>50</v>
      </c>
      <c r="B25" s="16"/>
      <c r="C25" s="74" t="s">
        <v>427</v>
      </c>
      <c r="D25" s="16"/>
      <c r="E25" s="29" t="s">
        <v>25</v>
      </c>
      <c r="F25" s="29"/>
      <c r="G25" s="29"/>
      <c r="H25" s="29"/>
      <c r="I25" s="189">
        <v>300</v>
      </c>
      <c r="J25" s="29"/>
      <c r="K25" s="29">
        <f t="shared" si="2"/>
        <v>0</v>
      </c>
    </row>
    <row r="26" spans="1:11" ht="60" hidden="1" x14ac:dyDescent="0.25">
      <c r="A26" s="15" t="s">
        <v>685</v>
      </c>
      <c r="B26" s="16"/>
      <c r="C26" s="74" t="s">
        <v>428</v>
      </c>
      <c r="D26" s="16"/>
      <c r="E26" s="29" t="s">
        <v>25</v>
      </c>
      <c r="F26" s="29"/>
      <c r="G26" s="29"/>
      <c r="H26" s="29"/>
      <c r="I26" s="189">
        <v>350</v>
      </c>
      <c r="J26" s="29"/>
      <c r="K26" s="29">
        <f t="shared" si="2"/>
        <v>0</v>
      </c>
    </row>
    <row r="27" spans="1:11" ht="45" hidden="1" customHeight="1" x14ac:dyDescent="0.25">
      <c r="A27" s="15" t="s">
        <v>52</v>
      </c>
      <c r="B27" s="16"/>
      <c r="C27" s="17" t="s">
        <v>686</v>
      </c>
      <c r="D27" s="16"/>
      <c r="E27" s="29" t="s">
        <v>25</v>
      </c>
      <c r="F27" s="29"/>
      <c r="G27" s="29"/>
      <c r="H27" s="29"/>
      <c r="I27" s="189">
        <v>500</v>
      </c>
      <c r="J27" s="29"/>
      <c r="K27" s="29">
        <f t="shared" si="2"/>
        <v>0</v>
      </c>
    </row>
    <row r="28" spans="1:11" ht="30" hidden="1" customHeight="1" x14ac:dyDescent="0.25">
      <c r="A28" s="15"/>
      <c r="B28" s="16"/>
      <c r="C28" s="17" t="s">
        <v>1413</v>
      </c>
      <c r="D28" s="16"/>
      <c r="E28" s="29" t="s">
        <v>65</v>
      </c>
      <c r="F28" s="29"/>
      <c r="G28" s="29"/>
      <c r="H28" s="29"/>
      <c r="I28" s="189">
        <v>1300</v>
      </c>
      <c r="J28" s="29"/>
      <c r="K28" s="29">
        <f>G28*I28</f>
        <v>0</v>
      </c>
    </row>
    <row r="29" spans="1:11" ht="15" hidden="1" customHeight="1" x14ac:dyDescent="0.25">
      <c r="A29" s="15"/>
      <c r="B29" s="16"/>
      <c r="C29" s="17" t="s">
        <v>687</v>
      </c>
      <c r="D29" s="16"/>
      <c r="E29" s="29" t="s">
        <v>65</v>
      </c>
      <c r="F29" s="29"/>
      <c r="G29" s="29"/>
      <c r="H29" s="29"/>
      <c r="I29" s="189">
        <v>1250</v>
      </c>
      <c r="J29" s="29"/>
      <c r="K29" s="29">
        <f>G29*I29</f>
        <v>0</v>
      </c>
    </row>
    <row r="30" spans="1:11" ht="15" hidden="1" customHeight="1" x14ac:dyDescent="0.25">
      <c r="A30" s="15"/>
      <c r="B30" s="16"/>
      <c r="C30" s="17" t="s">
        <v>688</v>
      </c>
      <c r="D30" s="16"/>
      <c r="E30" s="29" t="s">
        <v>65</v>
      </c>
      <c r="F30" s="29"/>
      <c r="G30" s="29"/>
      <c r="H30" s="29"/>
      <c r="I30" s="189">
        <v>1400</v>
      </c>
      <c r="J30" s="29"/>
      <c r="K30" s="29">
        <f>G30*I30</f>
        <v>0</v>
      </c>
    </row>
    <row r="31" spans="1:11" ht="15" hidden="1" customHeight="1" x14ac:dyDescent="0.25">
      <c r="A31" s="18"/>
      <c r="B31" s="47"/>
      <c r="C31" s="19" t="s">
        <v>689</v>
      </c>
      <c r="D31" s="47"/>
      <c r="E31" s="32" t="s">
        <v>65</v>
      </c>
      <c r="F31" s="32"/>
      <c r="G31" s="32"/>
      <c r="H31" s="32"/>
      <c r="I31" s="186">
        <v>1100</v>
      </c>
      <c r="J31" s="32"/>
      <c r="K31" s="32">
        <f>G31*I31</f>
        <v>0</v>
      </c>
    </row>
    <row r="32" spans="1:11" ht="60" hidden="1" x14ac:dyDescent="0.25">
      <c r="A32" s="22" t="s">
        <v>678</v>
      </c>
      <c r="B32" s="43"/>
      <c r="C32" s="41" t="s">
        <v>679</v>
      </c>
      <c r="D32" s="43"/>
      <c r="E32" s="31" t="s">
        <v>65</v>
      </c>
      <c r="F32" s="31"/>
      <c r="G32" s="31"/>
      <c r="H32" s="31"/>
      <c r="I32" s="187">
        <v>500</v>
      </c>
      <c r="J32" s="31"/>
      <c r="K32" s="32">
        <f t="shared" si="0"/>
        <v>0</v>
      </c>
    </row>
    <row r="33" spans="1:11" ht="75" hidden="1" x14ac:dyDescent="0.25">
      <c r="A33" s="22" t="s">
        <v>175</v>
      </c>
      <c r="B33" s="43"/>
      <c r="C33" s="23" t="s">
        <v>1309</v>
      </c>
      <c r="D33" s="43"/>
      <c r="E33" s="31" t="s">
        <v>65</v>
      </c>
      <c r="F33" s="31"/>
      <c r="G33" s="31"/>
      <c r="H33" s="31"/>
      <c r="I33" s="187">
        <v>3000</v>
      </c>
      <c r="J33" s="31"/>
      <c r="K33" s="31">
        <f>G33*I33</f>
        <v>0</v>
      </c>
    </row>
    <row r="34" spans="1:11" ht="30" hidden="1" x14ac:dyDescent="0.25">
      <c r="A34" s="22" t="s">
        <v>22</v>
      </c>
      <c r="B34" s="43"/>
      <c r="C34" s="23" t="s">
        <v>1272</v>
      </c>
      <c r="D34" s="43"/>
      <c r="E34" s="31" t="s">
        <v>66</v>
      </c>
      <c r="F34" s="31"/>
      <c r="G34" s="31"/>
      <c r="H34" s="31"/>
      <c r="I34" s="199">
        <v>100</v>
      </c>
      <c r="J34" s="31"/>
      <c r="K34" s="31">
        <f>G34*I34</f>
        <v>0</v>
      </c>
    </row>
    <row r="35" spans="1:11" ht="60" hidden="1" x14ac:dyDescent="0.25">
      <c r="A35" s="22" t="s">
        <v>51</v>
      </c>
      <c r="B35" s="43"/>
      <c r="C35" s="41" t="s">
        <v>428</v>
      </c>
      <c r="D35" s="43"/>
      <c r="E35" s="31" t="s">
        <v>25</v>
      </c>
      <c r="F35" s="31"/>
      <c r="G35" s="31"/>
      <c r="H35" s="31"/>
      <c r="I35" s="187">
        <v>350</v>
      </c>
      <c r="J35" s="31"/>
      <c r="K35" s="32">
        <f>G35*I35</f>
        <v>0</v>
      </c>
    </row>
    <row r="36" spans="1:11" ht="60" hidden="1" customHeight="1" x14ac:dyDescent="0.25">
      <c r="A36" s="22" t="s">
        <v>52</v>
      </c>
      <c r="B36" s="43"/>
      <c r="C36" s="23" t="s">
        <v>429</v>
      </c>
      <c r="D36" s="43"/>
      <c r="E36" s="31" t="s">
        <v>25</v>
      </c>
      <c r="F36" s="31"/>
      <c r="G36" s="31"/>
      <c r="H36" s="31"/>
      <c r="I36" s="187">
        <v>500</v>
      </c>
      <c r="J36" s="31"/>
      <c r="K36" s="32">
        <f>G36*I36</f>
        <v>0</v>
      </c>
    </row>
    <row r="37" spans="1:11" ht="30" hidden="1" x14ac:dyDescent="0.25">
      <c r="A37" s="22" t="s">
        <v>663</v>
      </c>
      <c r="B37" s="43"/>
      <c r="C37" s="41" t="s">
        <v>1273</v>
      </c>
      <c r="D37" s="43"/>
      <c r="E37" s="31" t="s">
        <v>65</v>
      </c>
      <c r="F37" s="31"/>
      <c r="G37" s="31"/>
      <c r="H37" s="31"/>
      <c r="I37" s="198">
        <v>100</v>
      </c>
      <c r="J37" s="31"/>
      <c r="K37" s="32">
        <f t="shared" si="0"/>
        <v>0</v>
      </c>
    </row>
    <row r="38" spans="1:11" ht="75" hidden="1" x14ac:dyDescent="0.25">
      <c r="A38" s="22" t="s">
        <v>21</v>
      </c>
      <c r="B38" s="43"/>
      <c r="C38" s="41" t="s">
        <v>1274</v>
      </c>
      <c r="D38" s="43"/>
      <c r="E38" s="31" t="s">
        <v>65</v>
      </c>
      <c r="F38" s="31"/>
      <c r="G38" s="31"/>
      <c r="H38" s="31"/>
      <c r="I38" s="187">
        <v>90</v>
      </c>
      <c r="J38" s="31"/>
      <c r="K38" s="32">
        <f t="shared" si="0"/>
        <v>0</v>
      </c>
    </row>
    <row r="39" spans="1:11" ht="60" x14ac:dyDescent="0.25">
      <c r="A39" s="22" t="s">
        <v>1509</v>
      </c>
      <c r="B39" s="43"/>
      <c r="C39" s="41" t="s">
        <v>1493</v>
      </c>
      <c r="D39" s="43"/>
      <c r="E39" s="31" t="s">
        <v>65</v>
      </c>
      <c r="F39" s="31"/>
      <c r="G39" s="31">
        <v>1</v>
      </c>
      <c r="H39" s="31"/>
      <c r="I39" s="187"/>
      <c r="J39" s="31"/>
      <c r="K39" s="31">
        <f t="shared" si="0"/>
        <v>0</v>
      </c>
    </row>
    <row r="40" spans="1:11" hidden="1" x14ac:dyDescent="0.25">
      <c r="A40" s="22"/>
      <c r="B40" s="43"/>
      <c r="C40" s="23" t="s">
        <v>681</v>
      </c>
      <c r="D40" s="43"/>
      <c r="E40" s="40" t="s">
        <v>65</v>
      </c>
      <c r="F40" s="43"/>
      <c r="G40" s="31"/>
      <c r="H40" s="31"/>
      <c r="I40" s="187">
        <v>90</v>
      </c>
      <c r="J40" s="31"/>
      <c r="K40" s="31">
        <f>G40*I40</f>
        <v>0</v>
      </c>
    </row>
    <row r="41" spans="1:11" ht="30" hidden="1" customHeight="1" x14ac:dyDescent="0.25">
      <c r="A41" s="22" t="s">
        <v>34</v>
      </c>
      <c r="B41" s="43"/>
      <c r="C41" s="49" t="s">
        <v>425</v>
      </c>
      <c r="D41" s="43"/>
      <c r="E41" s="31" t="s">
        <v>65</v>
      </c>
      <c r="F41" s="31"/>
      <c r="G41" s="31"/>
      <c r="H41" s="31"/>
      <c r="I41" s="187">
        <v>900</v>
      </c>
      <c r="J41" s="31"/>
      <c r="K41" s="32">
        <f t="shared" ref="K41:K53" si="3">G41*I41</f>
        <v>0</v>
      </c>
    </row>
    <row r="42" spans="1:11" ht="45" hidden="1" x14ac:dyDescent="0.25">
      <c r="A42" s="20"/>
      <c r="B42" s="61"/>
      <c r="C42" s="21" t="s">
        <v>1123</v>
      </c>
      <c r="D42" s="61"/>
      <c r="E42" s="62"/>
      <c r="F42" s="30"/>
      <c r="G42" s="30"/>
      <c r="H42" s="30"/>
      <c r="I42" s="191"/>
      <c r="J42" s="30"/>
      <c r="K42" s="30"/>
    </row>
    <row r="43" spans="1:11" hidden="1" x14ac:dyDescent="0.25">
      <c r="A43" s="15"/>
      <c r="B43" s="16"/>
      <c r="C43" s="17" t="s">
        <v>1124</v>
      </c>
      <c r="D43" s="16"/>
      <c r="E43" s="29" t="s">
        <v>62</v>
      </c>
      <c r="F43" s="29"/>
      <c r="G43" s="29"/>
      <c r="H43" s="29"/>
      <c r="I43" s="189">
        <v>42</v>
      </c>
      <c r="J43" s="29"/>
      <c r="K43" s="29">
        <f t="shared" ref="K43:K47" si="4">G43*I43</f>
        <v>0</v>
      </c>
    </row>
    <row r="44" spans="1:11" hidden="1" x14ac:dyDescent="0.25">
      <c r="A44" s="15"/>
      <c r="B44" s="16"/>
      <c r="C44" s="17" t="s">
        <v>1125</v>
      </c>
      <c r="D44" s="16"/>
      <c r="E44" s="29" t="s">
        <v>62</v>
      </c>
      <c r="F44" s="29"/>
      <c r="G44" s="29"/>
      <c r="H44" s="29"/>
      <c r="I44" s="189">
        <v>55</v>
      </c>
      <c r="J44" s="29"/>
      <c r="K44" s="29">
        <f t="shared" si="4"/>
        <v>0</v>
      </c>
    </row>
    <row r="45" spans="1:11" hidden="1" x14ac:dyDescent="0.25">
      <c r="A45" s="18"/>
      <c r="B45" s="47"/>
      <c r="C45" s="19" t="s">
        <v>1126</v>
      </c>
      <c r="D45" s="47"/>
      <c r="E45" s="32" t="s">
        <v>62</v>
      </c>
      <c r="F45" s="32"/>
      <c r="G45" s="32"/>
      <c r="H45" s="32"/>
      <c r="I45" s="186">
        <v>62</v>
      </c>
      <c r="J45" s="32"/>
      <c r="K45" s="32">
        <f t="shared" si="4"/>
        <v>0</v>
      </c>
    </row>
    <row r="46" spans="1:11" ht="90" hidden="1" customHeight="1" x14ac:dyDescent="0.25">
      <c r="A46" s="22"/>
      <c r="B46" s="43"/>
      <c r="C46" s="23" t="s">
        <v>1310</v>
      </c>
      <c r="D46" s="43"/>
      <c r="E46" s="31" t="s">
        <v>66</v>
      </c>
      <c r="F46" s="31"/>
      <c r="G46" s="31"/>
      <c r="H46" s="31"/>
      <c r="I46" s="187">
        <v>2100</v>
      </c>
      <c r="J46" s="31"/>
      <c r="K46" s="32"/>
    </row>
    <row r="47" spans="1:11" ht="30" hidden="1" x14ac:dyDescent="0.25">
      <c r="A47" s="22"/>
      <c r="B47" s="43"/>
      <c r="C47" s="23" t="s">
        <v>1127</v>
      </c>
      <c r="D47" s="43"/>
      <c r="E47" s="31" t="s">
        <v>65</v>
      </c>
      <c r="F47" s="31"/>
      <c r="G47" s="31"/>
      <c r="H47" s="31"/>
      <c r="I47" s="187">
        <v>190</v>
      </c>
      <c r="J47" s="31"/>
      <c r="K47" s="32">
        <f t="shared" si="4"/>
        <v>0</v>
      </c>
    </row>
    <row r="48" spans="1:11" ht="45" hidden="1" x14ac:dyDescent="0.25">
      <c r="A48" s="18" t="s">
        <v>677</v>
      </c>
      <c r="B48" s="26"/>
      <c r="C48" s="63" t="s">
        <v>1241</v>
      </c>
      <c r="D48" s="26"/>
      <c r="E48" s="32" t="s">
        <v>65</v>
      </c>
      <c r="F48" s="32"/>
      <c r="G48" s="32"/>
      <c r="H48" s="32"/>
      <c r="I48" s="186">
        <v>15</v>
      </c>
      <c r="J48" s="88">
        <v>15</v>
      </c>
      <c r="K48" s="32">
        <f>G48*I48</f>
        <v>0</v>
      </c>
    </row>
    <row r="49" spans="1:11" ht="22.5" hidden="1" customHeight="1" x14ac:dyDescent="0.25">
      <c r="A49" s="22"/>
      <c r="B49" s="43"/>
      <c r="C49" s="150" t="s">
        <v>763</v>
      </c>
      <c r="D49" s="43"/>
      <c r="E49" s="31"/>
      <c r="F49" s="31"/>
      <c r="G49" s="31"/>
      <c r="H49" s="31"/>
      <c r="I49" s="187"/>
      <c r="J49" s="31"/>
      <c r="K49" s="32"/>
    </row>
    <row r="50" spans="1:11" ht="30" hidden="1" x14ac:dyDescent="0.25">
      <c r="A50" s="22" t="s">
        <v>20</v>
      </c>
      <c r="B50" s="43"/>
      <c r="C50" s="80" t="s">
        <v>551</v>
      </c>
      <c r="D50" s="43"/>
      <c r="E50" s="31" t="s">
        <v>65</v>
      </c>
      <c r="F50" s="31"/>
      <c r="G50" s="31"/>
      <c r="H50" s="31"/>
      <c r="I50" s="199">
        <v>500</v>
      </c>
      <c r="J50" s="31"/>
      <c r="K50" s="31">
        <f>G50*I50</f>
        <v>0</v>
      </c>
    </row>
    <row r="51" spans="1:11" ht="60" hidden="1" x14ac:dyDescent="0.25">
      <c r="A51" s="22" t="s">
        <v>661</v>
      </c>
      <c r="B51" s="43"/>
      <c r="C51" s="80" t="s">
        <v>662</v>
      </c>
      <c r="D51" s="43"/>
      <c r="E51" s="31" t="s">
        <v>65</v>
      </c>
      <c r="F51" s="31"/>
      <c r="G51" s="31"/>
      <c r="H51" s="31"/>
      <c r="I51" s="199">
        <v>600</v>
      </c>
      <c r="J51" s="31"/>
      <c r="K51" s="31">
        <f>G51*I51</f>
        <v>0</v>
      </c>
    </row>
    <row r="52" spans="1:11" ht="60" hidden="1" x14ac:dyDescent="0.25">
      <c r="A52" s="22" t="s">
        <v>24</v>
      </c>
      <c r="B52" s="43"/>
      <c r="C52" s="41" t="s">
        <v>426</v>
      </c>
      <c r="D52" s="43"/>
      <c r="E52" s="31" t="s">
        <v>25</v>
      </c>
      <c r="F52" s="31"/>
      <c r="G52" s="31"/>
      <c r="H52" s="31"/>
      <c r="I52" s="187">
        <v>500</v>
      </c>
      <c r="J52" s="31"/>
      <c r="K52" s="32">
        <f t="shared" si="3"/>
        <v>0</v>
      </c>
    </row>
    <row r="53" spans="1:11" ht="45" hidden="1" x14ac:dyDescent="0.25">
      <c r="A53" s="22" t="s">
        <v>50</v>
      </c>
      <c r="B53" s="43"/>
      <c r="C53" s="41" t="s">
        <v>427</v>
      </c>
      <c r="D53" s="43"/>
      <c r="E53" s="31" t="s">
        <v>25</v>
      </c>
      <c r="F53" s="31"/>
      <c r="G53" s="31"/>
      <c r="H53" s="31"/>
      <c r="I53" s="187">
        <v>300</v>
      </c>
      <c r="J53" s="31"/>
      <c r="K53" s="32">
        <f t="shared" si="3"/>
        <v>0</v>
      </c>
    </row>
    <row r="54" spans="1:11" ht="7.5" customHeight="1" x14ac:dyDescent="0.25">
      <c r="A54" s="13"/>
      <c r="B54" s="12"/>
      <c r="C54" s="10"/>
      <c r="D54" s="12"/>
      <c r="E54" s="45"/>
      <c r="F54" s="45"/>
      <c r="G54" s="45"/>
      <c r="H54" s="45"/>
      <c r="I54" s="45"/>
      <c r="J54" s="45"/>
      <c r="K54" s="45"/>
    </row>
    <row r="55" spans="1:11" x14ac:dyDescent="0.25">
      <c r="A55" s="281" t="s">
        <v>49</v>
      </c>
      <c r="B55" s="281"/>
      <c r="C55" s="281"/>
      <c r="D55" s="281"/>
      <c r="E55" s="281"/>
      <c r="F55" s="16"/>
      <c r="G55" s="282">
        <f>SUM(K9:K53)</f>
        <v>0</v>
      </c>
      <c r="H55" s="282"/>
      <c r="I55" s="282"/>
      <c r="J55" s="282"/>
      <c r="K55" s="282"/>
    </row>
    <row r="56" spans="1:11" x14ac:dyDescent="0.25">
      <c r="A56" s="13"/>
      <c r="B56" s="12"/>
      <c r="C56" s="10"/>
      <c r="D56" s="12"/>
      <c r="E56" s="45"/>
      <c r="F56" s="45"/>
      <c r="G56" s="45"/>
      <c r="H56" s="45"/>
      <c r="I56" s="45"/>
      <c r="J56" s="45"/>
      <c r="K56" s="45"/>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2"/>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12"/>
      <c r="F681" s="12"/>
      <c r="G681" s="12"/>
      <c r="H681" s="12"/>
      <c r="I681" s="12"/>
      <c r="J681" s="12"/>
      <c r="K681" s="12"/>
    </row>
    <row r="682" spans="1:11" x14ac:dyDescent="0.25">
      <c r="A682" s="12"/>
      <c r="B682" s="12"/>
      <c r="C682" s="12"/>
      <c r="D682" s="12"/>
      <c r="E682" s="12"/>
      <c r="F682" s="12"/>
      <c r="G682" s="12"/>
      <c r="H682" s="12"/>
      <c r="I682" s="12"/>
      <c r="J682" s="12"/>
      <c r="K682" s="12"/>
    </row>
  </sheetData>
  <sheetProtection password="CE28" sheet="1" objects="1" scenarios="1" selectLockedCells="1"/>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430</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431</v>
      </c>
      <c r="B3" s="284"/>
      <c r="C3" s="284"/>
      <c r="D3" s="284"/>
      <c r="E3" s="284"/>
      <c r="F3" s="284"/>
      <c r="G3" s="284"/>
      <c r="H3" s="284"/>
      <c r="I3" s="284"/>
      <c r="J3" s="284"/>
      <c r="K3" s="284"/>
    </row>
    <row r="4" spans="1:11" ht="30" customHeight="1" x14ac:dyDescent="0.25">
      <c r="A4" s="15" t="s">
        <v>17</v>
      </c>
      <c r="B4" s="15"/>
      <c r="C4" s="285" t="s">
        <v>559</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15"/>
      <c r="B6" s="15"/>
      <c r="C6" s="83"/>
      <c r="D6" s="83"/>
      <c r="E6" s="83"/>
      <c r="F6" s="83"/>
      <c r="G6" s="83"/>
      <c r="H6" s="83"/>
      <c r="I6" s="83"/>
      <c r="J6" s="83"/>
      <c r="K6" s="83"/>
    </row>
    <row r="7" spans="1:1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ht="75" x14ac:dyDescent="0.25">
      <c r="A9" s="18" t="s">
        <v>1252</v>
      </c>
      <c r="B9" s="47"/>
      <c r="C9" s="19" t="s">
        <v>1313</v>
      </c>
      <c r="D9" s="47"/>
      <c r="E9" s="32" t="s">
        <v>25</v>
      </c>
      <c r="F9" s="32"/>
      <c r="G9" s="32">
        <v>1</v>
      </c>
      <c r="H9" s="32"/>
      <c r="I9" s="186"/>
      <c r="J9" s="32"/>
      <c r="K9" s="32">
        <f t="shared" ref="K9" si="0">G9*I9</f>
        <v>0</v>
      </c>
    </row>
    <row r="10" spans="1:11" ht="60" hidden="1" x14ac:dyDescent="0.25">
      <c r="A10" s="22" t="s">
        <v>20</v>
      </c>
      <c r="B10" s="43"/>
      <c r="C10" s="23" t="s">
        <v>433</v>
      </c>
      <c r="D10" s="43"/>
      <c r="E10" s="31" t="s">
        <v>19</v>
      </c>
      <c r="F10" s="31"/>
      <c r="G10" s="31"/>
      <c r="H10" s="31"/>
      <c r="I10" s="199">
        <v>3</v>
      </c>
      <c r="J10" s="31"/>
      <c r="K10" s="31">
        <f>G10*I10</f>
        <v>0</v>
      </c>
    </row>
    <row r="11" spans="1:11" ht="45" hidden="1" x14ac:dyDescent="0.25">
      <c r="A11" s="22" t="s">
        <v>21</v>
      </c>
      <c r="B11" s="43"/>
      <c r="C11" s="23" t="s">
        <v>550</v>
      </c>
      <c r="D11" s="43"/>
      <c r="E11" s="31" t="s">
        <v>66</v>
      </c>
      <c r="F11" s="31"/>
      <c r="G11" s="31"/>
      <c r="H11" s="31"/>
      <c r="I11" s="187">
        <v>550</v>
      </c>
      <c r="J11" s="31"/>
      <c r="K11" s="31"/>
    </row>
    <row r="12" spans="1:11" ht="30" hidden="1" customHeight="1" x14ac:dyDescent="0.25">
      <c r="A12" s="22" t="s">
        <v>22</v>
      </c>
      <c r="B12" s="43"/>
      <c r="C12" s="23" t="s">
        <v>432</v>
      </c>
      <c r="D12" s="43"/>
      <c r="E12" s="31" t="s">
        <v>25</v>
      </c>
      <c r="F12" s="31"/>
      <c r="G12" s="31"/>
      <c r="H12" s="31"/>
      <c r="I12" s="187">
        <v>500</v>
      </c>
      <c r="J12" s="31"/>
      <c r="K12" s="31">
        <f t="shared" ref="K12:K21" si="1">G12*I12</f>
        <v>0</v>
      </c>
    </row>
    <row r="13" spans="1:11" hidden="1" x14ac:dyDescent="0.25">
      <c r="A13" s="22" t="s">
        <v>21</v>
      </c>
      <c r="B13" s="43"/>
      <c r="C13" s="23" t="s">
        <v>672</v>
      </c>
      <c r="D13" s="43"/>
      <c r="E13" s="31" t="s">
        <v>66</v>
      </c>
      <c r="F13" s="31"/>
      <c r="G13" s="31"/>
      <c r="H13" s="31"/>
      <c r="I13" s="199">
        <v>200</v>
      </c>
      <c r="J13" s="31"/>
      <c r="K13" s="31">
        <f t="shared" si="1"/>
        <v>0</v>
      </c>
    </row>
    <row r="14" spans="1:11" ht="45" hidden="1" x14ac:dyDescent="0.25">
      <c r="A14" s="22" t="s">
        <v>23</v>
      </c>
      <c r="B14" s="43"/>
      <c r="C14" s="136" t="s">
        <v>434</v>
      </c>
      <c r="D14" s="43"/>
      <c r="E14" s="31" t="s">
        <v>65</v>
      </c>
      <c r="F14" s="31"/>
      <c r="G14" s="31"/>
      <c r="H14" s="31"/>
      <c r="I14" s="187">
        <v>80</v>
      </c>
      <c r="J14" s="31"/>
      <c r="K14" s="31">
        <f t="shared" si="1"/>
        <v>0</v>
      </c>
    </row>
    <row r="15" spans="1:11" ht="45" hidden="1" x14ac:dyDescent="0.25">
      <c r="A15" s="22" t="s">
        <v>34</v>
      </c>
      <c r="B15" s="43"/>
      <c r="C15" s="49" t="s">
        <v>435</v>
      </c>
      <c r="D15" s="43"/>
      <c r="E15" s="31" t="s">
        <v>65</v>
      </c>
      <c r="F15" s="31"/>
      <c r="G15" s="31"/>
      <c r="H15" s="31"/>
      <c r="I15" s="187">
        <v>40</v>
      </c>
      <c r="J15" s="31"/>
      <c r="K15" s="31">
        <f t="shared" si="1"/>
        <v>0</v>
      </c>
    </row>
    <row r="16" spans="1:11" ht="60" hidden="1" customHeight="1" x14ac:dyDescent="0.25">
      <c r="A16" s="22" t="s">
        <v>24</v>
      </c>
      <c r="B16" s="43"/>
      <c r="C16" s="49" t="s">
        <v>436</v>
      </c>
      <c r="D16" s="43"/>
      <c r="E16" s="31" t="s">
        <v>65</v>
      </c>
      <c r="F16" s="31"/>
      <c r="G16" s="31"/>
      <c r="H16" s="31"/>
      <c r="I16" s="187">
        <v>60</v>
      </c>
      <c r="J16" s="31"/>
      <c r="K16" s="31">
        <f t="shared" si="1"/>
        <v>0</v>
      </c>
    </row>
    <row r="17" spans="1:11" ht="60" hidden="1" x14ac:dyDescent="0.25">
      <c r="A17" s="22" t="s">
        <v>50</v>
      </c>
      <c r="B17" s="43"/>
      <c r="C17" s="49" t="s">
        <v>437</v>
      </c>
      <c r="D17" s="43"/>
      <c r="E17" s="31" t="s">
        <v>65</v>
      </c>
      <c r="F17" s="31"/>
      <c r="G17" s="31"/>
      <c r="H17" s="31"/>
      <c r="I17" s="187">
        <v>12</v>
      </c>
      <c r="J17" s="31"/>
      <c r="K17" s="31">
        <f t="shared" si="1"/>
        <v>0</v>
      </c>
    </row>
    <row r="18" spans="1:11" ht="60" hidden="1" customHeight="1" x14ac:dyDescent="0.25">
      <c r="A18" s="22" t="s">
        <v>51</v>
      </c>
      <c r="B18" s="43"/>
      <c r="C18" s="49" t="s">
        <v>1314</v>
      </c>
      <c r="D18" s="43"/>
      <c r="E18" s="31" t="s">
        <v>65</v>
      </c>
      <c r="F18" s="31"/>
      <c r="G18" s="31"/>
      <c r="H18" s="31"/>
      <c r="I18" s="187">
        <v>25</v>
      </c>
      <c r="J18" s="31"/>
      <c r="K18" s="31">
        <f t="shared" si="1"/>
        <v>0</v>
      </c>
    </row>
    <row r="19" spans="1:11" ht="45" hidden="1" x14ac:dyDescent="0.25">
      <c r="A19" s="137" t="s">
        <v>52</v>
      </c>
      <c r="B19" s="43"/>
      <c r="C19" s="49" t="s">
        <v>438</v>
      </c>
      <c r="D19" s="43"/>
      <c r="E19" s="31" t="s">
        <v>65</v>
      </c>
      <c r="F19" s="31"/>
      <c r="G19" s="31"/>
      <c r="H19" s="31"/>
      <c r="I19" s="187">
        <v>500</v>
      </c>
      <c r="J19" s="31"/>
      <c r="K19" s="31">
        <f t="shared" si="1"/>
        <v>0</v>
      </c>
    </row>
    <row r="20" spans="1:11" ht="60" hidden="1" customHeight="1" x14ac:dyDescent="0.25">
      <c r="A20" s="22" t="s">
        <v>53</v>
      </c>
      <c r="B20" s="43"/>
      <c r="C20" s="49" t="s">
        <v>439</v>
      </c>
      <c r="D20" s="43"/>
      <c r="E20" s="31" t="s">
        <v>19</v>
      </c>
      <c r="F20" s="31"/>
      <c r="G20" s="31"/>
      <c r="H20" s="31"/>
      <c r="I20" s="187">
        <v>3</v>
      </c>
      <c r="J20" s="31"/>
      <c r="K20" s="31">
        <f t="shared" si="1"/>
        <v>0</v>
      </c>
    </row>
    <row r="21" spans="1:11" ht="135" hidden="1" x14ac:dyDescent="0.25">
      <c r="A21" s="22" t="s">
        <v>54</v>
      </c>
      <c r="B21" s="43"/>
      <c r="C21" s="49" t="s">
        <v>440</v>
      </c>
      <c r="D21" s="43"/>
      <c r="E21" s="31" t="s">
        <v>65</v>
      </c>
      <c r="F21" s="31"/>
      <c r="G21" s="31"/>
      <c r="H21" s="31"/>
      <c r="I21" s="187">
        <v>35000</v>
      </c>
      <c r="J21" s="31"/>
      <c r="K21" s="31">
        <f t="shared" si="1"/>
        <v>0</v>
      </c>
    </row>
    <row r="22" spans="1:11" ht="7.5" customHeight="1" x14ac:dyDescent="0.25">
      <c r="A22" s="42"/>
      <c r="B22" s="42"/>
      <c r="C22" s="91"/>
      <c r="D22" s="42"/>
      <c r="E22" s="42"/>
      <c r="F22" s="42"/>
      <c r="G22" s="42"/>
      <c r="H22" s="42"/>
      <c r="I22" s="42"/>
      <c r="J22" s="42"/>
      <c r="K22" s="42"/>
    </row>
    <row r="23" spans="1:11" x14ac:dyDescent="0.25">
      <c r="A23" s="281" t="s">
        <v>49</v>
      </c>
      <c r="B23" s="281"/>
      <c r="C23" s="281"/>
      <c r="D23" s="281"/>
      <c r="E23" s="281"/>
      <c r="F23" s="16"/>
      <c r="G23" s="282">
        <f>SUM(K9:K21)</f>
        <v>0</v>
      </c>
      <c r="H23" s="282"/>
      <c r="I23" s="282"/>
      <c r="J23" s="282"/>
      <c r="K23" s="282"/>
    </row>
    <row r="24" spans="1:11" x14ac:dyDescent="0.25">
      <c r="A24" s="42"/>
      <c r="B24" s="42"/>
      <c r="C24" s="92"/>
      <c r="D24" s="42"/>
      <c r="E24" s="42"/>
      <c r="F24" s="42"/>
      <c r="G24" s="42"/>
      <c r="H24" s="42"/>
      <c r="I24" s="42"/>
      <c r="J24" s="42"/>
      <c r="K24" s="42"/>
    </row>
    <row r="25" spans="1:11" x14ac:dyDescent="0.25">
      <c r="A25" s="42"/>
      <c r="B25" s="42"/>
      <c r="C25" s="92"/>
      <c r="D25" s="42"/>
      <c r="E25" s="42"/>
      <c r="F25" s="42"/>
      <c r="G25" s="42"/>
      <c r="H25" s="42"/>
      <c r="I25" s="42"/>
      <c r="J25" s="42"/>
      <c r="K25" s="42"/>
    </row>
    <row r="26" spans="1:11" x14ac:dyDescent="0.25">
      <c r="A26" s="42"/>
      <c r="B26" s="42"/>
      <c r="C26" s="92"/>
      <c r="D26" s="42"/>
      <c r="E26" s="42"/>
      <c r="F26" s="42"/>
      <c r="G26" s="42"/>
      <c r="H26" s="42"/>
      <c r="I26" s="42"/>
      <c r="J26" s="42"/>
      <c r="K26" s="42"/>
    </row>
    <row r="27" spans="1:11" x14ac:dyDescent="0.25">
      <c r="A27" s="42"/>
      <c r="B27" s="42"/>
      <c r="C27" s="92"/>
      <c r="D27" s="42"/>
      <c r="E27" s="42"/>
      <c r="F27" s="42"/>
      <c r="G27" s="42"/>
      <c r="H27" s="42"/>
      <c r="I27" s="42"/>
      <c r="J27" s="42"/>
      <c r="K27" s="42"/>
    </row>
    <row r="28" spans="1:11" x14ac:dyDescent="0.25">
      <c r="A28" s="42"/>
      <c r="B28" s="42"/>
      <c r="C28" s="92"/>
      <c r="D28" s="42"/>
      <c r="E28" s="42"/>
      <c r="F28" s="42"/>
      <c r="G28" s="42"/>
      <c r="H28" s="42"/>
      <c r="I28" s="42"/>
      <c r="J28" s="42"/>
      <c r="K28" s="42"/>
    </row>
    <row r="29" spans="1:11" x14ac:dyDescent="0.25">
      <c r="A29" s="42"/>
      <c r="B29" s="42"/>
      <c r="C29" s="92"/>
      <c r="D29" s="42"/>
      <c r="E29" s="42"/>
      <c r="F29" s="42"/>
      <c r="G29" s="42"/>
      <c r="H29" s="42"/>
      <c r="I29" s="42"/>
      <c r="J29" s="42"/>
      <c r="K29" s="42"/>
    </row>
    <row r="30" spans="1:11" x14ac:dyDescent="0.25">
      <c r="A30" s="42"/>
      <c r="B30" s="42"/>
      <c r="C30" s="92"/>
      <c r="D30" s="42"/>
      <c r="E30" s="42"/>
      <c r="F30" s="42"/>
      <c r="G30" s="42"/>
      <c r="H30" s="42"/>
      <c r="I30" s="42"/>
      <c r="J30" s="42"/>
      <c r="K30" s="42"/>
    </row>
    <row r="31" spans="1:11" x14ac:dyDescent="0.25">
      <c r="A31" s="42"/>
      <c r="B31" s="42"/>
      <c r="C31" s="92"/>
      <c r="D31" s="42"/>
      <c r="E31" s="42"/>
      <c r="F31" s="42"/>
      <c r="G31" s="42"/>
      <c r="H31" s="42"/>
      <c r="I31" s="42"/>
      <c r="J31" s="42"/>
      <c r="K31" s="42"/>
    </row>
    <row r="32" spans="1:11" x14ac:dyDescent="0.25">
      <c r="A32" s="42"/>
      <c r="B32" s="42"/>
      <c r="C32" s="92"/>
      <c r="D32" s="42"/>
      <c r="E32" s="42"/>
      <c r="F32" s="42"/>
      <c r="G32" s="42"/>
      <c r="H32" s="42"/>
      <c r="I32" s="42"/>
      <c r="J32" s="42"/>
      <c r="K32" s="42"/>
    </row>
    <row r="33" spans="1:11" x14ac:dyDescent="0.25">
      <c r="A33" s="42"/>
      <c r="B33" s="42"/>
      <c r="C33" s="92"/>
      <c r="D33" s="42"/>
      <c r="E33" s="42"/>
      <c r="F33" s="42"/>
      <c r="G33" s="42"/>
      <c r="H33" s="42"/>
      <c r="I33" s="42"/>
      <c r="J33" s="42"/>
      <c r="K33" s="42"/>
    </row>
    <row r="34" spans="1:11" x14ac:dyDescent="0.25">
      <c r="A34" s="42"/>
      <c r="B34" s="42"/>
      <c r="C34" s="92"/>
      <c r="D34" s="42"/>
      <c r="E34" s="42"/>
      <c r="F34" s="42"/>
      <c r="G34" s="42"/>
      <c r="H34" s="42"/>
      <c r="I34" s="42"/>
      <c r="J34" s="42"/>
      <c r="K34" s="42"/>
    </row>
    <row r="35" spans="1:11" x14ac:dyDescent="0.25">
      <c r="A35" s="42"/>
      <c r="B35" s="42"/>
      <c r="C35" s="92"/>
      <c r="D35" s="42"/>
      <c r="E35" s="42"/>
      <c r="F35" s="42"/>
      <c r="G35" s="42"/>
      <c r="H35" s="42"/>
      <c r="I35" s="42"/>
      <c r="J35" s="42"/>
      <c r="K35" s="42"/>
    </row>
    <row r="36" spans="1:11" x14ac:dyDescent="0.25">
      <c r="A36" s="42"/>
      <c r="B36" s="42"/>
      <c r="C36" s="92"/>
      <c r="D36" s="42"/>
      <c r="E36" s="42"/>
      <c r="F36" s="42"/>
      <c r="G36" s="42"/>
      <c r="H36" s="42"/>
      <c r="I36" s="42"/>
      <c r="J36" s="42"/>
      <c r="K36" s="42"/>
    </row>
    <row r="37" spans="1:11" x14ac:dyDescent="0.25">
      <c r="A37" s="42"/>
      <c r="B37" s="42"/>
      <c r="C37" s="92"/>
      <c r="D37" s="42"/>
      <c r="E37" s="42"/>
      <c r="F37" s="42"/>
      <c r="G37" s="42"/>
      <c r="H37" s="42"/>
      <c r="I37" s="42"/>
      <c r="J37" s="42"/>
      <c r="K37" s="42"/>
    </row>
    <row r="38" spans="1:11" x14ac:dyDescent="0.25">
      <c r="A38" s="42"/>
      <c r="B38" s="42"/>
      <c r="C38" s="92"/>
      <c r="D38" s="42"/>
      <c r="E38" s="42"/>
      <c r="F38" s="42"/>
      <c r="G38" s="42"/>
      <c r="H38" s="42"/>
      <c r="I38" s="42"/>
      <c r="J38" s="42"/>
      <c r="K38" s="42"/>
    </row>
    <row r="39" spans="1:11" x14ac:dyDescent="0.25">
      <c r="A39" s="42"/>
      <c r="B39" s="42"/>
      <c r="C39" s="92"/>
      <c r="D39" s="42"/>
      <c r="E39" s="42"/>
      <c r="F39" s="42"/>
      <c r="G39" s="42"/>
      <c r="H39" s="42"/>
      <c r="I39" s="42"/>
      <c r="J39" s="42"/>
      <c r="K39" s="42"/>
    </row>
    <row r="40" spans="1:11" x14ac:dyDescent="0.25">
      <c r="A40" s="42"/>
      <c r="B40" s="42"/>
      <c r="C40" s="92"/>
      <c r="D40" s="42"/>
      <c r="E40" s="42"/>
      <c r="F40" s="42"/>
      <c r="G40" s="42"/>
      <c r="H40" s="42"/>
      <c r="I40" s="42"/>
      <c r="J40" s="42"/>
      <c r="K40" s="42"/>
    </row>
    <row r="41" spans="1:11" x14ac:dyDescent="0.25">
      <c r="A41" s="42"/>
      <c r="B41" s="42"/>
      <c r="C41" s="92"/>
      <c r="D41" s="42"/>
      <c r="E41" s="42"/>
      <c r="F41" s="42"/>
      <c r="G41" s="42"/>
      <c r="H41" s="42"/>
      <c r="I41" s="42"/>
      <c r="J41" s="42"/>
      <c r="K41" s="42"/>
    </row>
    <row r="42" spans="1:11" x14ac:dyDescent="0.25">
      <c r="A42" s="42"/>
      <c r="B42" s="42"/>
      <c r="C42" s="92"/>
      <c r="D42" s="42"/>
      <c r="E42" s="42"/>
      <c r="F42" s="42"/>
      <c r="G42" s="42"/>
      <c r="H42" s="42"/>
      <c r="I42" s="42"/>
      <c r="J42" s="42"/>
      <c r="K42" s="42"/>
    </row>
    <row r="43" spans="1:11" x14ac:dyDescent="0.25">
      <c r="A43" s="42"/>
      <c r="B43" s="42"/>
      <c r="C43" s="92"/>
      <c r="D43" s="42"/>
      <c r="E43" s="42"/>
      <c r="F43" s="42"/>
      <c r="G43" s="42"/>
      <c r="H43" s="42"/>
      <c r="I43" s="42"/>
      <c r="J43" s="42"/>
      <c r="K43" s="42"/>
    </row>
    <row r="44" spans="1:11" x14ac:dyDescent="0.25">
      <c r="A44" s="42"/>
      <c r="B44" s="42"/>
      <c r="C44" s="92"/>
      <c r="D44" s="42"/>
      <c r="E44" s="42"/>
      <c r="F44" s="42"/>
      <c r="G44" s="42"/>
      <c r="H44" s="42"/>
      <c r="I44" s="42"/>
      <c r="J44" s="42"/>
      <c r="K44" s="42"/>
    </row>
    <row r="45" spans="1:11" x14ac:dyDescent="0.25">
      <c r="A45" s="42"/>
      <c r="B45" s="42"/>
      <c r="C45" s="92"/>
      <c r="D45" s="42"/>
      <c r="E45" s="42"/>
      <c r="F45" s="42"/>
      <c r="G45" s="42"/>
      <c r="H45" s="42"/>
      <c r="I45" s="42"/>
      <c r="J45" s="42"/>
      <c r="K45" s="42"/>
    </row>
    <row r="46" spans="1:11" x14ac:dyDescent="0.25">
      <c r="A46" s="42"/>
      <c r="B46" s="42"/>
      <c r="C46" s="92"/>
      <c r="D46" s="42"/>
      <c r="E46" s="42"/>
      <c r="F46" s="42"/>
      <c r="G46" s="42"/>
      <c r="H46" s="42"/>
      <c r="I46" s="42"/>
      <c r="J46" s="42"/>
      <c r="K46" s="42"/>
    </row>
    <row r="47" spans="1:11" x14ac:dyDescent="0.25">
      <c r="A47" s="42"/>
      <c r="B47" s="42"/>
      <c r="C47" s="92"/>
      <c r="D47" s="42"/>
      <c r="E47" s="42"/>
      <c r="F47" s="42"/>
      <c r="G47" s="42"/>
      <c r="H47" s="42"/>
      <c r="I47" s="42"/>
      <c r="J47" s="42"/>
      <c r="K47" s="42"/>
    </row>
    <row r="48" spans="1:11" x14ac:dyDescent="0.25">
      <c r="A48" s="42"/>
      <c r="B48" s="42"/>
      <c r="C48" s="92"/>
      <c r="D48" s="42"/>
      <c r="E48" s="42"/>
      <c r="F48" s="42"/>
      <c r="G48" s="42"/>
      <c r="H48" s="42"/>
      <c r="I48" s="42"/>
      <c r="J48" s="42"/>
      <c r="K48" s="42"/>
    </row>
    <row r="49" spans="1:11" x14ac:dyDescent="0.25">
      <c r="A49" s="42"/>
      <c r="B49" s="42"/>
      <c r="C49" s="92"/>
      <c r="D49" s="42"/>
      <c r="E49" s="42"/>
      <c r="F49" s="42"/>
      <c r="G49" s="42"/>
      <c r="H49" s="42"/>
      <c r="I49" s="42"/>
      <c r="J49" s="42"/>
      <c r="K49" s="42"/>
    </row>
    <row r="50" spans="1:11" x14ac:dyDescent="0.25">
      <c r="A50" s="42"/>
      <c r="B50" s="42"/>
      <c r="C50" s="92"/>
      <c r="D50" s="42"/>
      <c r="E50" s="42"/>
      <c r="F50" s="42"/>
      <c r="G50" s="42"/>
      <c r="H50" s="42"/>
      <c r="I50" s="42"/>
      <c r="J50" s="42"/>
      <c r="K50" s="42"/>
    </row>
    <row r="51" spans="1:11" x14ac:dyDescent="0.25">
      <c r="A51" s="42"/>
      <c r="B51" s="42"/>
      <c r="C51" s="92"/>
      <c r="D51" s="42"/>
      <c r="E51" s="42"/>
      <c r="F51" s="42"/>
      <c r="G51" s="42"/>
      <c r="H51" s="42"/>
      <c r="I51" s="42"/>
      <c r="J51" s="42"/>
      <c r="K51" s="42"/>
    </row>
    <row r="52" spans="1:11" x14ac:dyDescent="0.25">
      <c r="A52" s="42"/>
      <c r="B52" s="42"/>
      <c r="C52" s="92"/>
      <c r="D52" s="42"/>
      <c r="E52" s="42"/>
      <c r="F52" s="42"/>
      <c r="G52" s="42"/>
      <c r="H52" s="42"/>
      <c r="I52" s="42"/>
      <c r="J52" s="42"/>
      <c r="K52" s="42"/>
    </row>
    <row r="53" spans="1:11" x14ac:dyDescent="0.25">
      <c r="A53" s="42"/>
      <c r="B53" s="42"/>
      <c r="C53" s="92"/>
      <c r="D53" s="42"/>
      <c r="E53" s="42"/>
      <c r="F53" s="42"/>
      <c r="G53" s="42"/>
      <c r="H53" s="42"/>
      <c r="I53" s="42"/>
      <c r="J53" s="42"/>
      <c r="K53" s="42"/>
    </row>
    <row r="54" spans="1:11" x14ac:dyDescent="0.25">
      <c r="A54" s="42"/>
      <c r="B54" s="42"/>
      <c r="C54" s="92"/>
      <c r="D54" s="42"/>
      <c r="E54" s="42"/>
      <c r="F54" s="42"/>
      <c r="G54" s="42"/>
      <c r="H54" s="42"/>
      <c r="I54" s="42"/>
      <c r="J54" s="42"/>
      <c r="K54" s="42"/>
    </row>
    <row r="55" spans="1:11" x14ac:dyDescent="0.25">
      <c r="A55" s="42"/>
      <c r="B55" s="42"/>
      <c r="C55" s="92"/>
      <c r="D55" s="42"/>
      <c r="E55" s="42"/>
      <c r="F55" s="42"/>
      <c r="G55" s="42"/>
      <c r="H55" s="42"/>
      <c r="I55" s="42"/>
      <c r="J55" s="42"/>
      <c r="K55" s="42"/>
    </row>
    <row r="56" spans="1:11" x14ac:dyDescent="0.25">
      <c r="A56" s="42"/>
      <c r="B56" s="42"/>
      <c r="C56" s="92"/>
      <c r="D56" s="42"/>
      <c r="E56" s="42"/>
      <c r="F56" s="42"/>
      <c r="G56" s="42"/>
      <c r="H56" s="42"/>
      <c r="I56" s="42"/>
      <c r="J56" s="42"/>
      <c r="K56" s="42"/>
    </row>
    <row r="57" spans="1:11" x14ac:dyDescent="0.25">
      <c r="A57" s="42"/>
      <c r="B57" s="42"/>
      <c r="C57" s="92"/>
      <c r="D57" s="42"/>
      <c r="E57" s="42"/>
      <c r="F57" s="42"/>
      <c r="G57" s="42"/>
      <c r="H57" s="42"/>
      <c r="I57" s="42"/>
      <c r="J57" s="42"/>
      <c r="K57" s="42"/>
    </row>
    <row r="58" spans="1:11" x14ac:dyDescent="0.25">
      <c r="A58" s="42"/>
      <c r="B58" s="42"/>
      <c r="C58" s="92"/>
      <c r="D58" s="42"/>
      <c r="E58" s="42"/>
      <c r="F58" s="42"/>
      <c r="G58" s="42"/>
      <c r="H58" s="42"/>
      <c r="I58" s="42"/>
      <c r="J58" s="42"/>
      <c r="K58" s="42"/>
    </row>
    <row r="59" spans="1:11" x14ac:dyDescent="0.25">
      <c r="A59" s="42"/>
      <c r="B59" s="42"/>
      <c r="C59" s="92"/>
      <c r="D59" s="42"/>
      <c r="E59" s="42"/>
      <c r="F59" s="42"/>
      <c r="G59" s="42"/>
      <c r="H59" s="42"/>
      <c r="I59" s="42"/>
      <c r="J59" s="42"/>
      <c r="K59" s="42"/>
    </row>
    <row r="60" spans="1:11" x14ac:dyDescent="0.25">
      <c r="A60" s="42"/>
      <c r="B60" s="42"/>
      <c r="C60" s="92"/>
      <c r="D60" s="42"/>
      <c r="E60" s="42"/>
      <c r="F60" s="42"/>
      <c r="G60" s="42"/>
      <c r="H60" s="42"/>
      <c r="I60" s="42"/>
      <c r="J60" s="42"/>
      <c r="K60" s="42"/>
    </row>
    <row r="61" spans="1:11" x14ac:dyDescent="0.25">
      <c r="A61" s="42"/>
      <c r="B61" s="42"/>
      <c r="C61" s="92"/>
      <c r="D61" s="42"/>
      <c r="E61" s="42"/>
      <c r="F61" s="42"/>
      <c r="G61" s="42"/>
      <c r="H61" s="42"/>
      <c r="I61" s="42"/>
      <c r="J61" s="42"/>
      <c r="K61" s="42"/>
    </row>
    <row r="62" spans="1:11" x14ac:dyDescent="0.25">
      <c r="A62" s="42"/>
      <c r="B62" s="42"/>
      <c r="C62" s="92"/>
      <c r="D62" s="42"/>
      <c r="E62" s="42"/>
      <c r="F62" s="42"/>
      <c r="G62" s="42"/>
      <c r="H62" s="42"/>
      <c r="I62" s="42"/>
      <c r="J62" s="42"/>
      <c r="K62" s="42"/>
    </row>
    <row r="63" spans="1:11" x14ac:dyDescent="0.25">
      <c r="A63" s="42"/>
      <c r="B63" s="42"/>
      <c r="C63" s="92"/>
      <c r="D63" s="42"/>
      <c r="E63" s="42"/>
      <c r="F63" s="42"/>
      <c r="G63" s="42"/>
      <c r="H63" s="42"/>
      <c r="I63" s="42"/>
      <c r="J63" s="42"/>
      <c r="K63" s="42"/>
    </row>
    <row r="64" spans="1:11" x14ac:dyDescent="0.25">
      <c r="A64" s="42"/>
      <c r="B64" s="42"/>
      <c r="C64" s="92"/>
      <c r="D64" s="42"/>
      <c r="E64" s="42"/>
      <c r="F64" s="42"/>
      <c r="G64" s="42"/>
      <c r="H64" s="42"/>
      <c r="I64" s="42"/>
      <c r="J64" s="42"/>
      <c r="K64" s="42"/>
    </row>
    <row r="65" spans="1:11" x14ac:dyDescent="0.25">
      <c r="A65" s="42"/>
      <c r="B65" s="42"/>
      <c r="C65" s="92"/>
      <c r="D65" s="42"/>
      <c r="E65" s="42"/>
      <c r="F65" s="42"/>
      <c r="G65" s="42"/>
      <c r="H65" s="42"/>
      <c r="I65" s="42"/>
      <c r="J65" s="42"/>
      <c r="K65" s="42"/>
    </row>
    <row r="66" spans="1:11" x14ac:dyDescent="0.25">
      <c r="A66" s="42"/>
      <c r="B66" s="42"/>
      <c r="C66" s="92"/>
      <c r="D66" s="42"/>
      <c r="E66" s="42"/>
      <c r="F66" s="42"/>
      <c r="G66" s="42"/>
      <c r="H66" s="42"/>
      <c r="I66" s="42"/>
      <c r="J66" s="42"/>
      <c r="K66" s="42"/>
    </row>
    <row r="67" spans="1:11" x14ac:dyDescent="0.25">
      <c r="A67" s="42"/>
      <c r="B67" s="42"/>
      <c r="C67" s="92"/>
      <c r="D67" s="42"/>
      <c r="E67" s="42"/>
      <c r="F67" s="42"/>
      <c r="G67" s="42"/>
      <c r="H67" s="42"/>
      <c r="I67" s="42"/>
      <c r="J67" s="42"/>
      <c r="K67" s="42"/>
    </row>
    <row r="68" spans="1:11" x14ac:dyDescent="0.25">
      <c r="A68" s="42"/>
      <c r="B68" s="42"/>
      <c r="C68" s="92"/>
      <c r="D68" s="42"/>
      <c r="E68" s="42"/>
      <c r="F68" s="42"/>
      <c r="G68" s="42"/>
      <c r="H68" s="42"/>
      <c r="I68" s="42"/>
      <c r="J68" s="42"/>
      <c r="K68" s="42"/>
    </row>
    <row r="69" spans="1:11" x14ac:dyDescent="0.25">
      <c r="A69" s="42"/>
      <c r="B69" s="42"/>
      <c r="C69" s="92"/>
      <c r="D69" s="42"/>
      <c r="E69" s="42"/>
      <c r="F69" s="42"/>
      <c r="G69" s="42"/>
      <c r="H69" s="42"/>
      <c r="I69" s="42"/>
      <c r="J69" s="42"/>
      <c r="K69" s="42"/>
    </row>
    <row r="70" spans="1:11" x14ac:dyDescent="0.25">
      <c r="A70" s="42"/>
      <c r="B70" s="42"/>
      <c r="C70" s="92"/>
      <c r="D70" s="42"/>
      <c r="E70" s="42"/>
      <c r="F70" s="42"/>
      <c r="G70" s="42"/>
      <c r="H70" s="42"/>
      <c r="I70" s="42"/>
      <c r="J70" s="42"/>
      <c r="K70" s="42"/>
    </row>
    <row r="71" spans="1:11" x14ac:dyDescent="0.25">
      <c r="A71" s="42"/>
      <c r="B71" s="42"/>
      <c r="C71" s="92"/>
      <c r="D71" s="42"/>
      <c r="E71" s="42"/>
      <c r="F71" s="42"/>
      <c r="G71" s="42"/>
      <c r="H71" s="42"/>
      <c r="I71" s="42"/>
      <c r="J71" s="42"/>
      <c r="K71" s="42"/>
    </row>
    <row r="72" spans="1:11" x14ac:dyDescent="0.25">
      <c r="A72" s="42"/>
      <c r="B72" s="42"/>
      <c r="C72" s="92"/>
      <c r="D72" s="42"/>
      <c r="E72" s="42"/>
      <c r="F72" s="42"/>
      <c r="G72" s="42"/>
      <c r="H72" s="42"/>
      <c r="I72" s="42"/>
      <c r="J72" s="42"/>
      <c r="K72" s="42"/>
    </row>
    <row r="73" spans="1:11" x14ac:dyDescent="0.25">
      <c r="A73" s="42"/>
      <c r="B73" s="42"/>
      <c r="C73" s="92"/>
      <c r="D73" s="42"/>
      <c r="E73" s="42"/>
      <c r="F73" s="42"/>
      <c r="G73" s="42"/>
      <c r="H73" s="42"/>
      <c r="I73" s="42"/>
      <c r="J73" s="42"/>
      <c r="K73" s="42"/>
    </row>
    <row r="74" spans="1:11" x14ac:dyDescent="0.25">
      <c r="A74" s="42"/>
      <c r="B74" s="42"/>
      <c r="C74" s="92"/>
      <c r="D74" s="42"/>
      <c r="E74" s="42"/>
      <c r="F74" s="42"/>
      <c r="G74" s="42"/>
      <c r="H74" s="42"/>
      <c r="I74" s="42"/>
      <c r="J74" s="42"/>
      <c r="K74" s="42"/>
    </row>
    <row r="75" spans="1:11" x14ac:dyDescent="0.25">
      <c r="A75" s="42"/>
      <c r="B75" s="42"/>
      <c r="C75" s="92"/>
      <c r="D75" s="42"/>
      <c r="E75" s="42"/>
      <c r="F75" s="42"/>
      <c r="G75" s="42"/>
      <c r="H75" s="42"/>
      <c r="I75" s="42"/>
      <c r="J75" s="42"/>
      <c r="K75" s="42"/>
    </row>
    <row r="76" spans="1:11" x14ac:dyDescent="0.25">
      <c r="A76" s="42"/>
      <c r="B76" s="42"/>
      <c r="C76" s="92"/>
      <c r="D76" s="42"/>
      <c r="E76" s="42"/>
      <c r="F76" s="42"/>
      <c r="G76" s="42"/>
      <c r="H76" s="42"/>
      <c r="I76" s="42"/>
      <c r="J76" s="42"/>
      <c r="K76" s="42"/>
    </row>
    <row r="77" spans="1:11" x14ac:dyDescent="0.25">
      <c r="A77" s="42"/>
      <c r="B77" s="42"/>
      <c r="C77" s="92"/>
      <c r="D77" s="42"/>
      <c r="E77" s="42"/>
      <c r="F77" s="42"/>
      <c r="G77" s="42"/>
      <c r="H77" s="42"/>
      <c r="I77" s="42"/>
      <c r="J77" s="42"/>
      <c r="K77" s="42"/>
    </row>
    <row r="78" spans="1:11" x14ac:dyDescent="0.25">
      <c r="A78" s="42"/>
      <c r="B78" s="42"/>
      <c r="C78" s="92"/>
      <c r="D78" s="42"/>
      <c r="E78" s="42"/>
      <c r="F78" s="42"/>
      <c r="G78" s="42"/>
      <c r="H78" s="42"/>
      <c r="I78" s="42"/>
      <c r="J78" s="42"/>
      <c r="K78" s="42"/>
    </row>
    <row r="79" spans="1:11" x14ac:dyDescent="0.25">
      <c r="A79" s="42"/>
      <c r="B79" s="42"/>
      <c r="C79" s="92"/>
      <c r="D79" s="42"/>
      <c r="E79" s="42"/>
      <c r="F79" s="42"/>
      <c r="G79" s="42"/>
      <c r="H79" s="42"/>
      <c r="I79" s="42"/>
      <c r="J79" s="42"/>
      <c r="K79" s="42"/>
    </row>
    <row r="80" spans="1:11" x14ac:dyDescent="0.25">
      <c r="A80" s="42"/>
      <c r="B80" s="42"/>
      <c r="C80" s="92"/>
      <c r="D80" s="42"/>
      <c r="E80" s="42"/>
      <c r="F80" s="42"/>
      <c r="G80" s="42"/>
      <c r="H80" s="42"/>
      <c r="I80" s="42"/>
      <c r="J80" s="42"/>
      <c r="K80" s="42"/>
    </row>
    <row r="81" spans="1:11" x14ac:dyDescent="0.25">
      <c r="A81" s="42"/>
      <c r="B81" s="42"/>
      <c r="C81" s="92"/>
      <c r="D81" s="42"/>
      <c r="E81" s="42"/>
      <c r="F81" s="42"/>
      <c r="G81" s="42"/>
      <c r="H81" s="42"/>
      <c r="I81" s="42"/>
      <c r="J81" s="42"/>
      <c r="K81" s="42"/>
    </row>
    <row r="82" spans="1:11" x14ac:dyDescent="0.25">
      <c r="A82" s="42"/>
      <c r="B82" s="42"/>
      <c r="C82" s="92"/>
      <c r="D82" s="42"/>
      <c r="E82" s="42"/>
      <c r="F82" s="42"/>
      <c r="G82" s="42"/>
      <c r="H82" s="42"/>
      <c r="I82" s="42"/>
      <c r="J82" s="42"/>
      <c r="K82" s="42"/>
    </row>
    <row r="83" spans="1:11" x14ac:dyDescent="0.25">
      <c r="A83" s="42"/>
      <c r="B83" s="42"/>
      <c r="C83" s="92"/>
      <c r="D83" s="42"/>
      <c r="E83" s="42"/>
      <c r="F83" s="42"/>
      <c r="G83" s="42"/>
      <c r="H83" s="42"/>
      <c r="I83" s="42"/>
      <c r="J83" s="42"/>
      <c r="K83" s="42"/>
    </row>
    <row r="84" spans="1:11" x14ac:dyDescent="0.25">
      <c r="A84" s="42"/>
      <c r="B84" s="42"/>
      <c r="C84" s="92"/>
      <c r="D84" s="42"/>
      <c r="E84" s="42"/>
      <c r="F84" s="42"/>
      <c r="G84" s="42"/>
      <c r="H84" s="42"/>
      <c r="I84" s="42"/>
      <c r="J84" s="42"/>
      <c r="K84" s="42"/>
    </row>
    <row r="85" spans="1:11" x14ac:dyDescent="0.25">
      <c r="A85" s="42"/>
      <c r="B85" s="42"/>
      <c r="C85" s="92"/>
      <c r="D85" s="42"/>
      <c r="E85" s="42"/>
      <c r="F85" s="42"/>
      <c r="G85" s="42"/>
      <c r="H85" s="42"/>
      <c r="I85" s="42"/>
      <c r="J85" s="42"/>
      <c r="K85" s="42"/>
    </row>
    <row r="86" spans="1:11" x14ac:dyDescent="0.25">
      <c r="A86" s="42"/>
      <c r="B86" s="42"/>
      <c r="C86" s="92"/>
      <c r="D86" s="42"/>
      <c r="E86" s="42"/>
      <c r="F86" s="42"/>
      <c r="G86" s="42"/>
      <c r="H86" s="42"/>
      <c r="I86" s="42"/>
      <c r="J86" s="42"/>
      <c r="K86" s="42"/>
    </row>
    <row r="87" spans="1:11" x14ac:dyDescent="0.25">
      <c r="A87" s="42"/>
      <c r="B87" s="42"/>
      <c r="C87" s="92"/>
      <c r="D87" s="42"/>
      <c r="E87" s="42"/>
      <c r="F87" s="42"/>
      <c r="G87" s="42"/>
      <c r="H87" s="42"/>
      <c r="I87" s="42"/>
      <c r="J87" s="42"/>
      <c r="K87" s="42"/>
    </row>
    <row r="88" spans="1:11" x14ac:dyDescent="0.25">
      <c r="A88" s="42"/>
      <c r="B88" s="42"/>
      <c r="C88" s="92"/>
      <c r="D88" s="42"/>
      <c r="E88" s="42"/>
      <c r="F88" s="42"/>
      <c r="G88" s="42"/>
      <c r="H88" s="42"/>
      <c r="I88" s="42"/>
      <c r="J88" s="42"/>
      <c r="K88" s="42"/>
    </row>
    <row r="89" spans="1:11" x14ac:dyDescent="0.25">
      <c r="A89" s="42"/>
      <c r="B89" s="42"/>
      <c r="C89" s="92"/>
      <c r="D89" s="42"/>
      <c r="E89" s="42"/>
      <c r="F89" s="42"/>
      <c r="G89" s="42"/>
      <c r="H89" s="42"/>
      <c r="I89" s="42"/>
      <c r="J89" s="42"/>
      <c r="K89" s="42"/>
    </row>
    <row r="90" spans="1:11" x14ac:dyDescent="0.25">
      <c r="A90" s="42"/>
      <c r="B90" s="42"/>
      <c r="C90" s="92"/>
      <c r="D90" s="42"/>
      <c r="E90" s="42"/>
      <c r="F90" s="42"/>
      <c r="G90" s="42"/>
      <c r="H90" s="42"/>
      <c r="I90" s="42"/>
      <c r="J90" s="42"/>
      <c r="K90" s="42"/>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sqref="A1:K5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92" t="s">
        <v>441</v>
      </c>
      <c r="B1" s="292"/>
      <c r="C1" s="292"/>
      <c r="D1" s="292"/>
      <c r="E1" s="292"/>
      <c r="F1" s="292"/>
      <c r="G1" s="292"/>
      <c r="H1" s="292"/>
      <c r="I1" s="292"/>
      <c r="J1" s="292"/>
      <c r="K1" s="292"/>
    </row>
    <row r="2" spans="1:11" x14ac:dyDescent="0.25">
      <c r="A2" s="292"/>
      <c r="B2" s="292"/>
      <c r="C2" s="292"/>
      <c r="D2" s="292"/>
      <c r="E2" s="292"/>
      <c r="F2" s="292"/>
      <c r="G2" s="292"/>
      <c r="H2" s="292"/>
      <c r="I2" s="292"/>
      <c r="J2" s="292"/>
      <c r="K2" s="292"/>
    </row>
    <row r="3" spans="1:11" x14ac:dyDescent="0.25">
      <c r="A3" s="12"/>
      <c r="B3" s="12"/>
      <c r="C3" s="51"/>
      <c r="D3" s="12"/>
      <c r="E3" s="12"/>
      <c r="F3" s="12"/>
      <c r="G3" s="12"/>
      <c r="H3" s="12"/>
      <c r="I3" s="12"/>
      <c r="J3" s="12"/>
      <c r="K3" s="12"/>
    </row>
    <row r="5" spans="1:11" ht="15" customHeight="1" x14ac:dyDescent="0.25">
      <c r="A5" s="290" t="s">
        <v>444</v>
      </c>
      <c r="B5" s="290"/>
      <c r="C5" s="290"/>
      <c r="D5" s="94"/>
      <c r="E5" s="291" t="s">
        <v>443</v>
      </c>
      <c r="F5" s="291"/>
      <c r="G5" s="291"/>
      <c r="H5" s="94"/>
      <c r="I5" s="290" t="s">
        <v>442</v>
      </c>
      <c r="J5" s="290"/>
      <c r="K5" s="290"/>
    </row>
    <row r="6" spans="1:11" ht="7.5" customHeight="1" x14ac:dyDescent="0.25">
      <c r="A6" s="93"/>
      <c r="B6" s="93"/>
      <c r="C6" s="95"/>
      <c r="D6" s="93"/>
      <c r="E6" s="93"/>
      <c r="F6" s="93"/>
      <c r="G6" s="93"/>
      <c r="H6" s="93"/>
      <c r="I6" s="93"/>
      <c r="J6" s="93"/>
      <c r="K6" s="93"/>
    </row>
    <row r="7" spans="1:11" x14ac:dyDescent="0.25">
      <c r="A7" s="93"/>
      <c r="B7" s="93"/>
      <c r="C7" s="95" t="s">
        <v>445</v>
      </c>
      <c r="D7" s="93"/>
      <c r="E7" s="294" t="str">
        <f>IFERROR(I7/I48,"")</f>
        <v/>
      </c>
      <c r="F7" s="294"/>
      <c r="G7" s="294"/>
      <c r="H7" s="93"/>
      <c r="I7" s="295">
        <f>Predradnje!$G$13</f>
        <v>0</v>
      </c>
      <c r="J7" s="295"/>
      <c r="K7" s="295"/>
    </row>
    <row r="8" spans="1:11" x14ac:dyDescent="0.25">
      <c r="A8" s="93"/>
      <c r="B8" s="93"/>
      <c r="C8" s="95" t="s">
        <v>446</v>
      </c>
      <c r="D8" s="93"/>
      <c r="E8" s="294" t="str">
        <f>IFERROR(I8/I48,"")</f>
        <v/>
      </c>
      <c r="F8" s="294"/>
      <c r="G8" s="294"/>
      <c r="H8" s="93"/>
      <c r="I8" s="295">
        <f>'Zemljani r.'!$G$61</f>
        <v>0</v>
      </c>
      <c r="J8" s="295"/>
      <c r="K8" s="295"/>
    </row>
    <row r="9" spans="1:11" x14ac:dyDescent="0.25">
      <c r="A9" s="293" t="s">
        <v>467</v>
      </c>
      <c r="B9" s="293"/>
      <c r="C9" s="293"/>
      <c r="D9" s="93"/>
      <c r="E9" s="297">
        <f>SUM(E7:G8)</f>
        <v>0</v>
      </c>
      <c r="F9" s="298"/>
      <c r="G9" s="298"/>
      <c r="H9" s="93"/>
      <c r="I9" s="299">
        <f>SUM(I7:K8)</f>
        <v>0</v>
      </c>
      <c r="J9" s="299"/>
      <c r="K9" s="299"/>
    </row>
    <row r="10" spans="1:11" ht="7.5" customHeight="1" x14ac:dyDescent="0.25">
      <c r="A10" s="93"/>
      <c r="B10" s="93"/>
      <c r="C10" s="95"/>
      <c r="D10" s="93"/>
      <c r="E10" s="284"/>
      <c r="F10" s="284"/>
      <c r="G10" s="284"/>
      <c r="H10" s="93"/>
      <c r="I10" s="295"/>
      <c r="J10" s="295"/>
      <c r="K10" s="295"/>
    </row>
    <row r="11" spans="1:11" x14ac:dyDescent="0.25">
      <c r="A11" s="93"/>
      <c r="B11" s="93"/>
      <c r="C11" s="95" t="s">
        <v>447</v>
      </c>
      <c r="D11" s="93"/>
      <c r="E11" s="294" t="str">
        <f>IFERROR(I11/I48,"")</f>
        <v/>
      </c>
      <c r="F11" s="294"/>
      <c r="G11" s="294"/>
      <c r="H11" s="93"/>
      <c r="I11" s="295">
        <f>'Rušenje i demontaža'!$G$137</f>
        <v>0</v>
      </c>
      <c r="J11" s="295"/>
      <c r="K11" s="295"/>
    </row>
    <row r="12" spans="1:11" x14ac:dyDescent="0.25">
      <c r="A12" s="293" t="s">
        <v>474</v>
      </c>
      <c r="B12" s="293"/>
      <c r="C12" s="293"/>
      <c r="D12" s="93"/>
      <c r="E12" s="297">
        <f>SUM(E11)</f>
        <v>0</v>
      </c>
      <c r="F12" s="298"/>
      <c r="G12" s="298"/>
      <c r="H12" s="93"/>
      <c r="I12" s="299">
        <f>SUM(I11)</f>
        <v>0</v>
      </c>
      <c r="J12" s="299"/>
      <c r="K12" s="299"/>
    </row>
    <row r="13" spans="1:11" ht="7.5" customHeight="1" x14ac:dyDescent="0.25">
      <c r="A13" s="93"/>
      <c r="B13" s="93"/>
      <c r="C13" s="95"/>
      <c r="D13" s="93"/>
      <c r="E13" s="284"/>
      <c r="F13" s="284"/>
      <c r="G13" s="284"/>
      <c r="H13" s="93"/>
      <c r="I13" s="295"/>
      <c r="J13" s="295"/>
      <c r="K13" s="295"/>
    </row>
    <row r="14" spans="1:11" x14ac:dyDescent="0.25">
      <c r="A14" s="93"/>
      <c r="B14" s="93"/>
      <c r="C14" s="95" t="s">
        <v>448</v>
      </c>
      <c r="D14" s="93"/>
      <c r="E14" s="294" t="str">
        <f>IFERROR(I14/I48,"")</f>
        <v/>
      </c>
      <c r="F14" s="294"/>
      <c r="G14" s="294"/>
      <c r="H14" s="93"/>
      <c r="I14" s="295">
        <f>'Bet. i AB bet.'!$G$91</f>
        <v>0</v>
      </c>
      <c r="J14" s="295"/>
      <c r="K14" s="295"/>
    </row>
    <row r="15" spans="1:11" x14ac:dyDescent="0.25">
      <c r="A15" s="93"/>
      <c r="B15" s="93"/>
      <c r="C15" s="95" t="s">
        <v>449</v>
      </c>
      <c r="D15" s="93"/>
      <c r="E15" s="294" t="str">
        <f>IFERROR(I15/I48,"")</f>
        <v/>
      </c>
      <c r="F15" s="294"/>
      <c r="G15" s="294"/>
      <c r="H15" s="93"/>
      <c r="I15" s="295">
        <f>'Armirački r.'!$G$16</f>
        <v>0</v>
      </c>
      <c r="J15" s="295"/>
      <c r="K15" s="295"/>
    </row>
    <row r="16" spans="1:11" x14ac:dyDescent="0.25">
      <c r="A16" s="93"/>
      <c r="B16" s="93"/>
      <c r="C16" s="95" t="s">
        <v>450</v>
      </c>
      <c r="D16" s="93"/>
      <c r="E16" s="294" t="str">
        <f>IFERROR(I16/I48,"")</f>
        <v/>
      </c>
      <c r="F16" s="294"/>
      <c r="G16" s="294"/>
      <c r="H16" s="93"/>
      <c r="I16" s="295">
        <f>'Tesarski r.'!$G$76</f>
        <v>0</v>
      </c>
      <c r="J16" s="295"/>
      <c r="K16" s="295"/>
    </row>
    <row r="17" spans="1:11" x14ac:dyDescent="0.25">
      <c r="A17" s="93"/>
      <c r="B17" s="93"/>
      <c r="C17" s="95" t="s">
        <v>451</v>
      </c>
      <c r="D17" s="93"/>
      <c r="E17" s="294" t="str">
        <f>IFERROR(I17/I48,"")</f>
        <v/>
      </c>
      <c r="F17" s="294"/>
      <c r="G17" s="294"/>
      <c r="H17" s="93"/>
      <c r="I17" s="295">
        <f>'Zidarski r.'!$G$168</f>
        <v>0</v>
      </c>
      <c r="J17" s="295"/>
      <c r="K17" s="295"/>
    </row>
    <row r="18" spans="1:11" x14ac:dyDescent="0.25">
      <c r="A18" s="93"/>
      <c r="B18" s="93"/>
      <c r="C18" s="95" t="s">
        <v>452</v>
      </c>
      <c r="D18" s="93"/>
      <c r="E18" s="294" t="str">
        <f>IFERROR(I18/I48,"")</f>
        <v/>
      </c>
      <c r="F18" s="294"/>
      <c r="G18" s="294"/>
      <c r="H18" s="93"/>
      <c r="I18" s="295">
        <f>'Gipsarski r.'!$G$19</f>
        <v>0</v>
      </c>
      <c r="J18" s="295"/>
      <c r="K18" s="295"/>
    </row>
    <row r="19" spans="1:11" x14ac:dyDescent="0.25">
      <c r="A19" s="93"/>
      <c r="B19" s="93"/>
      <c r="C19" s="95" t="s">
        <v>453</v>
      </c>
      <c r="D19" s="93"/>
      <c r="E19" s="294" t="str">
        <f>IFERROR(I19/I48,"")</f>
        <v/>
      </c>
      <c r="F19" s="294"/>
      <c r="G19" s="294"/>
      <c r="H19" s="93"/>
      <c r="I19" s="295">
        <f>'Građ. radovi za inst.'!$G$29</f>
        <v>0</v>
      </c>
      <c r="J19" s="295"/>
      <c r="K19" s="295"/>
    </row>
    <row r="20" spans="1:11" x14ac:dyDescent="0.25">
      <c r="A20" s="293" t="s">
        <v>475</v>
      </c>
      <c r="B20" s="293"/>
      <c r="C20" s="293"/>
      <c r="D20" s="93"/>
      <c r="E20" s="297">
        <f>SUM(E14:G19)</f>
        <v>0</v>
      </c>
      <c r="F20" s="298"/>
      <c r="G20" s="298"/>
      <c r="H20" s="93"/>
      <c r="I20" s="299">
        <f>SUM(I14:K19)</f>
        <v>0</v>
      </c>
      <c r="J20" s="299"/>
      <c r="K20" s="299"/>
    </row>
    <row r="21" spans="1:11" ht="7.5" customHeight="1" x14ac:dyDescent="0.25">
      <c r="A21" s="93"/>
      <c r="B21" s="93"/>
      <c r="C21" s="95"/>
      <c r="D21" s="93"/>
      <c r="E21" s="284"/>
      <c r="F21" s="284"/>
      <c r="G21" s="284"/>
      <c r="H21" s="93"/>
      <c r="I21" s="295"/>
      <c r="J21" s="295"/>
      <c r="K21" s="295"/>
    </row>
    <row r="22" spans="1:11" x14ac:dyDescent="0.25">
      <c r="A22" s="93"/>
      <c r="B22" s="93"/>
      <c r="C22" s="95" t="s">
        <v>454</v>
      </c>
      <c r="D22" s="93"/>
      <c r="E22" s="294" t="str">
        <f>IFERROR(I22/I48,"")</f>
        <v/>
      </c>
      <c r="F22" s="294"/>
      <c r="G22" s="294"/>
      <c r="H22" s="93"/>
      <c r="I22" s="295">
        <f>'Izo r.'!$G$66</f>
        <v>0</v>
      </c>
      <c r="J22" s="295"/>
      <c r="K22" s="295"/>
    </row>
    <row r="23" spans="1:11" x14ac:dyDescent="0.25">
      <c r="A23" s="93"/>
      <c r="B23" s="93"/>
      <c r="C23" s="95" t="s">
        <v>456</v>
      </c>
      <c r="D23" s="93"/>
      <c r="E23" s="294" t="str">
        <f>IFERROR(I23/I48,"")</f>
        <v/>
      </c>
      <c r="F23" s="294"/>
      <c r="G23" s="294"/>
      <c r="H23" s="93"/>
      <c r="I23" s="295">
        <f>'Limarski r.'!$G$68</f>
        <v>0</v>
      </c>
      <c r="J23" s="295"/>
      <c r="K23" s="295"/>
    </row>
    <row r="24" spans="1:11" x14ac:dyDescent="0.25">
      <c r="A24" s="93"/>
      <c r="B24" s="93"/>
      <c r="C24" s="95" t="s">
        <v>455</v>
      </c>
      <c r="D24" s="93"/>
      <c r="E24" s="294" t="str">
        <f>IFERROR(I24/I48,"")</f>
        <v/>
      </c>
      <c r="F24" s="294"/>
      <c r="G24" s="294"/>
      <c r="H24" s="93"/>
      <c r="I24" s="295">
        <f>'Pokrivački r.'!$G$39</f>
        <v>0</v>
      </c>
      <c r="J24" s="295"/>
      <c r="K24" s="295"/>
    </row>
    <row r="25" spans="1:11" x14ac:dyDescent="0.25">
      <c r="A25" s="93"/>
      <c r="B25" s="93"/>
      <c r="C25" s="95" t="s">
        <v>457</v>
      </c>
      <c r="D25" s="93"/>
      <c r="E25" s="294" t="str">
        <f>IFERROR(I25/I48,"")</f>
        <v/>
      </c>
      <c r="F25" s="294"/>
      <c r="G25" s="294"/>
      <c r="H25" s="93"/>
      <c r="I25" s="295">
        <f>'Stolarski r.+PVC'!$G$219</f>
        <v>0</v>
      </c>
      <c r="J25" s="295"/>
      <c r="K25" s="295"/>
    </row>
    <row r="26" spans="1:11" x14ac:dyDescent="0.25">
      <c r="A26" s="93"/>
      <c r="B26" s="93"/>
      <c r="C26" s="95" t="s">
        <v>458</v>
      </c>
      <c r="D26" s="93"/>
      <c r="E26" s="294" t="str">
        <f>IFERROR(I26/I48,"")</f>
        <v/>
      </c>
      <c r="F26" s="294"/>
      <c r="G26" s="294"/>
      <c r="H26" s="93"/>
      <c r="I26" s="295">
        <f>'Bravarski r.'!$G$34</f>
        <v>0</v>
      </c>
      <c r="J26" s="295"/>
      <c r="K26" s="295"/>
    </row>
    <row r="27" spans="1:11" x14ac:dyDescent="0.25">
      <c r="A27" s="293" t="s">
        <v>473</v>
      </c>
      <c r="B27" s="293"/>
      <c r="C27" s="293"/>
      <c r="D27" s="93"/>
      <c r="E27" s="297">
        <f>SUM(E22:G26)</f>
        <v>0</v>
      </c>
      <c r="F27" s="298"/>
      <c r="G27" s="298"/>
      <c r="H27" s="93"/>
      <c r="I27" s="299">
        <f>SUM(I22:K26)</f>
        <v>0</v>
      </c>
      <c r="J27" s="299"/>
      <c r="K27" s="299"/>
    </row>
    <row r="28" spans="1:11" ht="7.5" customHeight="1" x14ac:dyDescent="0.25">
      <c r="A28" s="93"/>
      <c r="B28" s="93"/>
      <c r="C28" s="95"/>
      <c r="D28" s="93"/>
      <c r="E28" s="284"/>
      <c r="F28" s="284"/>
      <c r="G28" s="284"/>
      <c r="H28" s="93"/>
      <c r="I28" s="295"/>
      <c r="J28" s="295"/>
      <c r="K28" s="295"/>
    </row>
    <row r="29" spans="1:11" x14ac:dyDescent="0.25">
      <c r="A29" s="93"/>
      <c r="B29" s="93"/>
      <c r="C29" s="95" t="s">
        <v>460</v>
      </c>
      <c r="D29" s="93"/>
      <c r="E29" s="294" t="str">
        <f>IFERROR(I29/I48,"")</f>
        <v/>
      </c>
      <c r="F29" s="294"/>
      <c r="G29" s="294"/>
      <c r="H29" s="93"/>
      <c r="I29" s="295">
        <f>'Parketarski r.'!$G$36</f>
        <v>0</v>
      </c>
      <c r="J29" s="295"/>
      <c r="K29" s="295"/>
    </row>
    <row r="30" spans="1:11" x14ac:dyDescent="0.25">
      <c r="A30" s="93"/>
      <c r="B30" s="93"/>
      <c r="C30" s="95" t="s">
        <v>459</v>
      </c>
      <c r="D30" s="93"/>
      <c r="E30" s="294" t="str">
        <f>IFERROR(I30/I48,"")</f>
        <v/>
      </c>
      <c r="F30" s="294"/>
      <c r="G30" s="294"/>
      <c r="H30" s="93"/>
      <c r="I30" s="295">
        <f>'Keramičarski r.'!$G$34</f>
        <v>0</v>
      </c>
      <c r="J30" s="295"/>
      <c r="K30" s="295"/>
    </row>
    <row r="31" spans="1:11" x14ac:dyDescent="0.25">
      <c r="A31" s="93"/>
      <c r="B31" s="93"/>
      <c r="C31" s="95" t="s">
        <v>461</v>
      </c>
      <c r="D31" s="93"/>
      <c r="E31" s="294" t="str">
        <f>IFERROR(I31/I48,"")</f>
        <v/>
      </c>
      <c r="F31" s="294"/>
      <c r="G31" s="294"/>
      <c r="H31" s="93"/>
      <c r="I31" s="295">
        <f>'Soboslikarski r.'!$G$54</f>
        <v>0</v>
      </c>
      <c r="J31" s="295"/>
      <c r="K31" s="295"/>
    </row>
    <row r="32" spans="1:11" x14ac:dyDescent="0.25">
      <c r="A32" s="93"/>
      <c r="B32" s="93"/>
      <c r="C32" s="95" t="s">
        <v>462</v>
      </c>
      <c r="D32" s="93"/>
      <c r="E32" s="294" t="str">
        <f>IFERROR(I32/I48,"")</f>
        <v/>
      </c>
      <c r="F32" s="294"/>
      <c r="G32" s="294"/>
      <c r="H32" s="93"/>
      <c r="I32" s="295">
        <f>'Sanitarski r.'!$G$102</f>
        <v>0</v>
      </c>
      <c r="J32" s="295"/>
      <c r="K32" s="295"/>
    </row>
    <row r="33" spans="1:11" x14ac:dyDescent="0.25">
      <c r="A33" s="293" t="s">
        <v>472</v>
      </c>
      <c r="B33" s="293"/>
      <c r="C33" s="293"/>
      <c r="D33" s="93"/>
      <c r="E33" s="297">
        <f>SUM(E29:G32)</f>
        <v>0</v>
      </c>
      <c r="F33" s="298"/>
      <c r="G33" s="298"/>
      <c r="H33" s="93"/>
      <c r="I33" s="299">
        <f>SUM(I29:K32)</f>
        <v>0</v>
      </c>
      <c r="J33" s="299"/>
      <c r="K33" s="299"/>
    </row>
    <row r="34" spans="1:11" ht="7.5" customHeight="1" x14ac:dyDescent="0.25">
      <c r="A34" s="93"/>
      <c r="B34" s="93"/>
      <c r="C34" s="95"/>
      <c r="D34" s="93"/>
      <c r="E34" s="284"/>
      <c r="F34" s="284"/>
      <c r="G34" s="284"/>
      <c r="H34" s="93"/>
      <c r="I34" s="295"/>
      <c r="J34" s="295"/>
      <c r="K34" s="295"/>
    </row>
    <row r="35" spans="1:11" x14ac:dyDescent="0.25">
      <c r="A35" s="93"/>
      <c r="B35" s="93"/>
      <c r="C35" s="95" t="s">
        <v>463</v>
      </c>
      <c r="D35" s="93"/>
      <c r="E35" s="294" t="str">
        <f>IFERROR(I35/I48,"")</f>
        <v/>
      </c>
      <c r="F35" s="294"/>
      <c r="G35" s="294"/>
      <c r="H35" s="93"/>
      <c r="I35" s="295">
        <f>'[1]Vodoinst. r. (2)'!$G$111</f>
        <v>0</v>
      </c>
      <c r="J35" s="295"/>
      <c r="K35" s="295"/>
    </row>
    <row r="36" spans="1:11" x14ac:dyDescent="0.25">
      <c r="A36" s="296" t="s">
        <v>471</v>
      </c>
      <c r="B36" s="296"/>
      <c r="C36" s="296"/>
      <c r="D36" s="93"/>
      <c r="E36" s="297">
        <f>SUM(E35)</f>
        <v>0</v>
      </c>
      <c r="F36" s="298"/>
      <c r="G36" s="298"/>
      <c r="H36" s="93"/>
      <c r="I36" s="299">
        <f>SUM(I35)</f>
        <v>0</v>
      </c>
      <c r="J36" s="299"/>
      <c r="K36" s="299"/>
    </row>
    <row r="37" spans="1:11" ht="7.5" customHeight="1" x14ac:dyDescent="0.25">
      <c r="A37" s="93"/>
      <c r="B37" s="93"/>
      <c r="C37" s="95"/>
      <c r="D37" s="93"/>
      <c r="E37" s="284"/>
      <c r="F37" s="284"/>
      <c r="G37" s="284"/>
      <c r="H37" s="93"/>
      <c r="I37" s="295"/>
      <c r="J37" s="295"/>
      <c r="K37" s="295"/>
    </row>
    <row r="38" spans="1:11" x14ac:dyDescent="0.25">
      <c r="A38" s="93"/>
      <c r="B38" s="93"/>
      <c r="C38" s="95" t="s">
        <v>464</v>
      </c>
      <c r="D38" s="93"/>
      <c r="E38" s="294" t="str">
        <f>IFERROR(I38/I48,"")</f>
        <v/>
      </c>
      <c r="F38" s="294"/>
      <c r="G38" s="294"/>
      <c r="H38" s="93"/>
      <c r="I38" s="295">
        <f>'Elektroinst. r.'!$G$103</f>
        <v>0</v>
      </c>
      <c r="J38" s="295"/>
      <c r="K38" s="295"/>
    </row>
    <row r="39" spans="1:11" x14ac:dyDescent="0.25">
      <c r="A39" s="293" t="s">
        <v>470</v>
      </c>
      <c r="B39" s="293"/>
      <c r="C39" s="293"/>
      <c r="D39" s="93"/>
      <c r="E39" s="297">
        <f>SUM(E38)</f>
        <v>0</v>
      </c>
      <c r="F39" s="298"/>
      <c r="G39" s="298"/>
      <c r="H39" s="93"/>
      <c r="I39" s="299">
        <f>SUM(I38)</f>
        <v>0</v>
      </c>
      <c r="J39" s="299"/>
      <c r="K39" s="299"/>
    </row>
    <row r="40" spans="1:11" ht="7.5" customHeight="1" x14ac:dyDescent="0.25">
      <c r="A40" s="93"/>
      <c r="B40" s="93"/>
      <c r="C40" s="93"/>
      <c r="D40" s="93"/>
      <c r="E40" s="284"/>
      <c r="F40" s="284"/>
      <c r="G40" s="284"/>
      <c r="H40" s="93"/>
      <c r="I40" s="295"/>
      <c r="J40" s="295"/>
      <c r="K40" s="295"/>
    </row>
    <row r="41" spans="1:11" x14ac:dyDescent="0.25">
      <c r="A41" s="93"/>
      <c r="B41" s="93"/>
      <c r="C41" s="95" t="s">
        <v>465</v>
      </c>
      <c r="D41" s="93"/>
      <c r="E41" s="294" t="str">
        <f>IFERROR(I41/I48,"")</f>
        <v/>
      </c>
      <c r="F41" s="294"/>
      <c r="G41" s="294"/>
      <c r="H41" s="93"/>
      <c r="I41" s="295">
        <f>Grijanje!$G$55</f>
        <v>0</v>
      </c>
      <c r="J41" s="295"/>
      <c r="K41" s="295"/>
    </row>
    <row r="42" spans="1:11" x14ac:dyDescent="0.25">
      <c r="A42" s="293" t="s">
        <v>469</v>
      </c>
      <c r="B42" s="293"/>
      <c r="C42" s="293"/>
      <c r="D42" s="93"/>
      <c r="E42" s="297">
        <f>SUM(E41)</f>
        <v>0</v>
      </c>
      <c r="F42" s="298"/>
      <c r="G42" s="298"/>
      <c r="H42" s="93"/>
      <c r="I42" s="299">
        <f>SUM(I41)</f>
        <v>0</v>
      </c>
      <c r="J42" s="299"/>
      <c r="K42" s="299"/>
    </row>
    <row r="43" spans="1:11" ht="7.5" customHeight="1" x14ac:dyDescent="0.25">
      <c r="A43" s="93"/>
      <c r="B43" s="93"/>
      <c r="C43" s="93"/>
      <c r="D43" s="93"/>
      <c r="E43" s="284"/>
      <c r="F43" s="284"/>
      <c r="G43" s="284"/>
      <c r="H43" s="93"/>
      <c r="I43" s="295"/>
      <c r="J43" s="295"/>
      <c r="K43" s="295"/>
    </row>
    <row r="44" spans="1:11" x14ac:dyDescent="0.25">
      <c r="A44" s="93"/>
      <c r="B44" s="93"/>
      <c r="C44" s="93" t="s">
        <v>466</v>
      </c>
      <c r="D44" s="93"/>
      <c r="E44" s="294" t="str">
        <f>IFERROR(I44/I48,"")</f>
        <v/>
      </c>
      <c r="F44" s="294"/>
      <c r="G44" s="294"/>
      <c r="H44" s="93"/>
      <c r="I44" s="295">
        <f>'Ostali r.'!$G$23</f>
        <v>0</v>
      </c>
      <c r="J44" s="295"/>
      <c r="K44" s="295"/>
    </row>
    <row r="45" spans="1:11" x14ac:dyDescent="0.25">
      <c r="A45" s="293" t="s">
        <v>468</v>
      </c>
      <c r="B45" s="293"/>
      <c r="C45" s="293"/>
      <c r="D45" s="93"/>
      <c r="E45" s="297">
        <f>SUM(E44)</f>
        <v>0</v>
      </c>
      <c r="F45" s="298"/>
      <c r="G45" s="298"/>
      <c r="H45" s="93"/>
      <c r="I45" s="299">
        <f>SUM(I44)</f>
        <v>0</v>
      </c>
      <c r="J45" s="299"/>
      <c r="K45" s="299"/>
    </row>
    <row r="46" spans="1:11" x14ac:dyDescent="0.25">
      <c r="A46" s="90"/>
      <c r="B46" s="90"/>
      <c r="C46" s="90"/>
      <c r="D46" s="93"/>
      <c r="E46" s="90"/>
      <c r="F46" s="90"/>
      <c r="G46" s="90"/>
      <c r="H46" s="93"/>
      <c r="I46" s="97"/>
      <c r="J46" s="97"/>
      <c r="K46" s="97"/>
    </row>
    <row r="47" spans="1:11" x14ac:dyDescent="0.25">
      <c r="A47" s="90"/>
      <c r="B47" s="90"/>
      <c r="C47" s="90"/>
      <c r="D47" s="93"/>
      <c r="E47" s="90"/>
      <c r="F47" s="90"/>
      <c r="G47" s="90"/>
      <c r="H47" s="93"/>
      <c r="I47" s="97"/>
      <c r="J47" s="97"/>
      <c r="K47" s="97"/>
    </row>
    <row r="48" spans="1:11" x14ac:dyDescent="0.25">
      <c r="A48" s="305" t="s">
        <v>476</v>
      </c>
      <c r="B48" s="305"/>
      <c r="C48" s="305"/>
      <c r="D48" s="12"/>
      <c r="E48" s="306">
        <f>SUM(E45,E42,E39,E36,E33,E27,E20,E12,E9)</f>
        <v>0</v>
      </c>
      <c r="F48" s="307"/>
      <c r="G48" s="307"/>
      <c r="H48" s="96"/>
      <c r="I48" s="308">
        <f>SUM(I45,I42,I39,I36,I33,I27,I20,I12,I9)</f>
        <v>0</v>
      </c>
      <c r="J48" s="308"/>
      <c r="K48" s="308"/>
    </row>
    <row r="49" spans="1:11" x14ac:dyDescent="0.25">
      <c r="A49" s="12"/>
      <c r="B49" s="12"/>
      <c r="C49" s="12"/>
      <c r="D49" s="12"/>
      <c r="E49" s="96"/>
      <c r="F49" s="96"/>
      <c r="G49" s="96"/>
      <c r="H49" s="96"/>
      <c r="I49" s="96"/>
      <c r="J49" s="96"/>
      <c r="K49" s="96"/>
    </row>
    <row r="50" spans="1:11" ht="30" hidden="1" customHeight="1" x14ac:dyDescent="0.25">
      <c r="A50" s="304" t="s">
        <v>1528</v>
      </c>
      <c r="B50" s="304"/>
      <c r="C50" s="304"/>
      <c r="D50" s="12"/>
      <c r="E50" s="301">
        <f>I48*1</f>
        <v>0</v>
      </c>
      <c r="F50" s="302"/>
      <c r="G50" s="302"/>
      <c r="H50" s="302"/>
      <c r="I50" s="302"/>
      <c r="J50" s="302"/>
      <c r="K50" s="302"/>
    </row>
    <row r="51" spans="1:11" hidden="1" x14ac:dyDescent="0.25">
      <c r="A51" s="12"/>
      <c r="B51" s="12"/>
      <c r="C51" s="12"/>
      <c r="D51" s="12"/>
      <c r="E51" s="45"/>
      <c r="F51" s="45"/>
      <c r="G51" s="45"/>
      <c r="H51" s="45"/>
      <c r="I51" s="45"/>
      <c r="J51" s="45"/>
      <c r="K51" s="45"/>
    </row>
    <row r="52" spans="1:11" ht="15" customHeight="1" x14ac:dyDescent="0.25">
      <c r="A52" s="300" t="s">
        <v>477</v>
      </c>
      <c r="B52" s="300"/>
      <c r="C52" s="300"/>
      <c r="D52" s="12"/>
      <c r="E52" s="303">
        <f>E50*1.25</f>
        <v>0</v>
      </c>
      <c r="F52" s="303"/>
      <c r="G52" s="303"/>
      <c r="H52" s="303"/>
      <c r="I52" s="303"/>
      <c r="J52" s="303"/>
      <c r="K52" s="303"/>
    </row>
    <row r="53" spans="1:11" ht="15" customHeight="1" x14ac:dyDescent="0.25">
      <c r="A53" s="300"/>
      <c r="B53" s="300"/>
      <c r="C53" s="300"/>
      <c r="D53" s="12"/>
      <c r="E53" s="303"/>
      <c r="F53" s="303"/>
      <c r="G53" s="303"/>
      <c r="H53" s="303"/>
      <c r="I53" s="303"/>
      <c r="J53" s="303"/>
      <c r="K53" s="303"/>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 ref="I33:K33"/>
    <mergeCell ref="E36:G36"/>
    <mergeCell ref="I36:K36"/>
    <mergeCell ref="E32:G32"/>
    <mergeCell ref="I32:K32"/>
    <mergeCell ref="E34:G34"/>
    <mergeCell ref="E35:G35"/>
    <mergeCell ref="I34:K34"/>
    <mergeCell ref="I35:K35"/>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19:G19"/>
    <mergeCell ref="I19:K19"/>
    <mergeCell ref="E21:G21"/>
    <mergeCell ref="E22:G22"/>
    <mergeCell ref="I21:K21"/>
    <mergeCell ref="I22:K22"/>
    <mergeCell ref="E20:G20"/>
    <mergeCell ref="I20:K20"/>
    <mergeCell ref="I14:K14"/>
    <mergeCell ref="E15:G15"/>
    <mergeCell ref="E17:G17"/>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16"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09" t="s">
        <v>481</v>
      </c>
      <c r="B1" s="309"/>
      <c r="C1" s="309"/>
      <c r="D1" s="309"/>
      <c r="E1" s="309"/>
      <c r="F1" s="309"/>
      <c r="G1" s="309"/>
      <c r="H1" s="309"/>
      <c r="I1" s="309"/>
      <c r="J1" s="309"/>
      <c r="K1" s="309"/>
      <c r="L1" s="309"/>
      <c r="M1" s="309"/>
    </row>
    <row r="2" spans="1:13" x14ac:dyDescent="0.25">
      <c r="A2" s="309"/>
      <c r="B2" s="309"/>
      <c r="C2" s="309"/>
      <c r="D2" s="309"/>
      <c r="E2" s="309"/>
      <c r="F2" s="309"/>
      <c r="G2" s="309"/>
      <c r="H2" s="309"/>
      <c r="I2" s="309"/>
      <c r="J2" s="309"/>
      <c r="K2" s="309"/>
      <c r="L2" s="309"/>
      <c r="M2" s="309"/>
    </row>
    <row r="3" spans="1:13" x14ac:dyDescent="0.25">
      <c r="A3" s="12"/>
      <c r="B3" s="12"/>
      <c r="C3" s="12"/>
      <c r="D3" s="12"/>
      <c r="E3" s="12"/>
      <c r="F3" s="12"/>
      <c r="G3" s="12"/>
      <c r="H3" s="12"/>
      <c r="I3" s="12"/>
      <c r="J3" s="12"/>
      <c r="K3" s="12"/>
      <c r="L3" s="12"/>
    </row>
    <row r="4" spans="1:13" x14ac:dyDescent="0.25">
      <c r="A4" s="12"/>
      <c r="B4" s="12"/>
      <c r="C4" s="12"/>
      <c r="D4" s="12"/>
      <c r="E4" s="12"/>
      <c r="F4" s="12"/>
      <c r="G4" s="12"/>
      <c r="H4" s="12"/>
      <c r="I4" s="12"/>
      <c r="J4" s="12"/>
      <c r="K4" s="12"/>
      <c r="L4" s="12"/>
    </row>
    <row r="5" spans="1:13" x14ac:dyDescent="0.25">
      <c r="A5" s="12"/>
      <c r="B5" s="12"/>
      <c r="C5" s="85" t="s">
        <v>478</v>
      </c>
      <c r="D5" s="107"/>
      <c r="E5" s="310">
        <f>Naslovna!$E$28</f>
        <v>75.22</v>
      </c>
      <c r="F5" s="311"/>
      <c r="G5" s="311"/>
      <c r="H5" s="311"/>
      <c r="I5" s="108"/>
      <c r="J5" s="109"/>
      <c r="K5" s="109"/>
      <c r="L5" s="109"/>
      <c r="M5" s="44"/>
    </row>
    <row r="6" spans="1:13" x14ac:dyDescent="0.25">
      <c r="A6" s="12"/>
      <c r="B6" s="12"/>
      <c r="C6" s="85" t="s">
        <v>479</v>
      </c>
      <c r="D6" s="107"/>
      <c r="E6" s="312">
        <v>6000</v>
      </c>
      <c r="F6" s="312"/>
      <c r="G6" s="312"/>
      <c r="H6" s="312"/>
      <c r="I6" s="110"/>
      <c r="J6" s="109"/>
      <c r="K6" s="109"/>
      <c r="L6" s="109"/>
      <c r="M6" s="44"/>
    </row>
    <row r="7" spans="1:13" x14ac:dyDescent="0.25">
      <c r="A7" s="12"/>
      <c r="B7" s="12"/>
      <c r="C7" s="85" t="s">
        <v>480</v>
      </c>
      <c r="D7" s="107"/>
      <c r="E7" s="313">
        <f>E5*E6</f>
        <v>451320</v>
      </c>
      <c r="F7" s="314"/>
      <c r="G7" s="314"/>
      <c r="H7" s="314"/>
      <c r="I7" s="108"/>
      <c r="J7" s="109"/>
      <c r="K7" s="109"/>
      <c r="L7" s="109"/>
      <c r="M7" s="44"/>
    </row>
    <row r="8" spans="1:13" ht="7.5" customHeight="1" x14ac:dyDescent="0.25">
      <c r="A8" s="12"/>
      <c r="B8" s="12"/>
      <c r="C8" s="85"/>
      <c r="D8" s="107"/>
      <c r="E8" s="110"/>
      <c r="F8" s="108"/>
      <c r="G8" s="108"/>
      <c r="H8" s="108"/>
      <c r="I8" s="108"/>
      <c r="J8" s="109"/>
      <c r="K8" s="109"/>
      <c r="L8" s="109"/>
      <c r="M8" s="44"/>
    </row>
    <row r="9" spans="1:13" x14ac:dyDescent="0.25">
      <c r="A9" s="12"/>
      <c r="B9" s="12"/>
      <c r="C9" s="85" t="s">
        <v>482</v>
      </c>
      <c r="D9" s="107"/>
      <c r="E9" s="311">
        <v>7.4169999999999998</v>
      </c>
      <c r="F9" s="311"/>
      <c r="G9" s="311"/>
      <c r="H9" s="311"/>
      <c r="I9" s="133" t="s">
        <v>673</v>
      </c>
      <c r="J9" s="315" t="s">
        <v>1315</v>
      </c>
      <c r="K9" s="315"/>
      <c r="L9" s="315"/>
      <c r="M9" s="12"/>
    </row>
    <row r="10" spans="1:13" x14ac:dyDescent="0.25">
      <c r="A10" s="12"/>
      <c r="B10" s="12"/>
      <c r="C10" s="112"/>
      <c r="D10" s="12"/>
      <c r="E10" s="12"/>
      <c r="F10" s="12"/>
      <c r="G10" s="12"/>
      <c r="H10" s="12"/>
      <c r="I10" s="12"/>
      <c r="J10" s="12"/>
      <c r="K10" s="12"/>
      <c r="L10" s="12"/>
    </row>
    <row r="11" spans="1:13" x14ac:dyDescent="0.25">
      <c r="A11" s="311" t="s">
        <v>567</v>
      </c>
      <c r="B11" s="311"/>
      <c r="C11" s="311"/>
      <c r="D11" s="311"/>
      <c r="E11" s="311"/>
      <c r="F11" s="311"/>
      <c r="G11" s="311"/>
      <c r="H11" s="311"/>
      <c r="I11" s="311"/>
      <c r="J11" s="311"/>
      <c r="K11" s="311"/>
      <c r="L11" s="311"/>
      <c r="M11" s="311"/>
    </row>
    <row r="12" spans="1:13" x14ac:dyDescent="0.25">
      <c r="A12" s="12"/>
      <c r="B12" s="12"/>
      <c r="C12" s="12"/>
      <c r="D12" s="12"/>
      <c r="E12" s="12"/>
      <c r="F12" s="12"/>
      <c r="G12" s="12"/>
      <c r="H12" s="12"/>
      <c r="I12" s="12"/>
      <c r="J12" s="12"/>
      <c r="K12" s="12"/>
      <c r="L12" s="12"/>
    </row>
    <row r="13" spans="1:13" ht="15" customHeight="1" x14ac:dyDescent="0.25">
      <c r="A13" s="316" t="s">
        <v>485</v>
      </c>
      <c r="B13" s="316"/>
      <c r="C13" s="316"/>
      <c r="D13" s="316"/>
      <c r="E13" s="316"/>
      <c r="F13" s="316"/>
      <c r="G13" s="316"/>
      <c r="H13" s="316"/>
      <c r="I13" s="316"/>
      <c r="J13" s="316"/>
      <c r="K13" s="316"/>
      <c r="L13" s="316"/>
    </row>
    <row r="14" spans="1:13" ht="7.5" customHeight="1" x14ac:dyDescent="0.25">
      <c r="A14" s="12"/>
      <c r="B14" s="12"/>
      <c r="C14" s="12"/>
      <c r="D14" s="12"/>
      <c r="E14" s="12"/>
      <c r="F14" s="12"/>
      <c r="G14" s="12"/>
      <c r="H14" s="12"/>
      <c r="I14" s="12"/>
      <c r="J14" s="12"/>
      <c r="K14" s="12"/>
      <c r="L14" s="12"/>
    </row>
    <row r="15" spans="1:13" x14ac:dyDescent="0.25">
      <c r="A15" s="12"/>
      <c r="B15" s="12"/>
      <c r="C15" s="85" t="s">
        <v>486</v>
      </c>
      <c r="D15" s="12"/>
      <c r="E15" s="294">
        <f>IFERROR(Rekapitulacija!E52/E7,"")</f>
        <v>0</v>
      </c>
      <c r="F15" s="294"/>
      <c r="G15" s="294"/>
      <c r="H15" s="294"/>
      <c r="I15" s="111" t="s">
        <v>506</v>
      </c>
      <c r="J15" s="311" t="s">
        <v>488</v>
      </c>
      <c r="K15" s="311"/>
      <c r="L15" s="100"/>
      <c r="M15" s="10" t="s">
        <v>489</v>
      </c>
    </row>
    <row r="16" spans="1:13" x14ac:dyDescent="0.25">
      <c r="A16" s="12"/>
      <c r="B16" s="12"/>
      <c r="C16" s="85"/>
      <c r="D16" s="12"/>
      <c r="E16" s="98"/>
      <c r="F16" s="98"/>
      <c r="G16" s="98"/>
      <c r="H16" s="98"/>
      <c r="I16" s="98"/>
      <c r="J16" s="12"/>
      <c r="K16" s="12"/>
      <c r="L16" s="101"/>
      <c r="M16" s="99" t="s">
        <v>490</v>
      </c>
    </row>
    <row r="17" spans="1:13" x14ac:dyDescent="0.25">
      <c r="A17" s="12"/>
      <c r="B17" s="12"/>
      <c r="C17" s="85" t="s">
        <v>487</v>
      </c>
      <c r="D17" s="12"/>
      <c r="E17" s="318">
        <f>IFERROR(Rekapitulacija!E52/E5,"")</f>
        <v>0</v>
      </c>
      <c r="F17" s="318"/>
      <c r="G17" s="318"/>
      <c r="H17" s="318"/>
      <c r="I17" s="104"/>
      <c r="J17" s="12"/>
      <c r="K17" s="12"/>
      <c r="L17" s="102"/>
      <c r="M17" s="99" t="s">
        <v>491</v>
      </c>
    </row>
    <row r="18" spans="1:13" x14ac:dyDescent="0.25">
      <c r="A18" s="12"/>
      <c r="B18" s="12"/>
      <c r="C18" s="12"/>
      <c r="D18" s="12"/>
      <c r="E18" s="317">
        <f>IFERROR(E17/E9,"")</f>
        <v>0</v>
      </c>
      <c r="F18" s="317"/>
      <c r="G18" s="317"/>
      <c r="H18" s="317"/>
      <c r="I18" s="105"/>
      <c r="J18" s="12"/>
      <c r="K18" s="12"/>
      <c r="L18" s="103"/>
      <c r="M18" s="44" t="s">
        <v>492</v>
      </c>
    </row>
    <row r="19" spans="1:13" x14ac:dyDescent="0.25">
      <c r="A19" s="12"/>
      <c r="B19" s="12"/>
      <c r="C19" s="12"/>
      <c r="D19" s="12"/>
      <c r="E19" s="12"/>
      <c r="F19" s="12"/>
      <c r="G19" s="12"/>
      <c r="H19" s="12"/>
      <c r="I19" s="12"/>
      <c r="J19" s="12"/>
      <c r="K19" s="12"/>
      <c r="L19" s="12"/>
    </row>
    <row r="20" spans="1:13" ht="15" customHeight="1" x14ac:dyDescent="0.25">
      <c r="A20" s="263" t="s">
        <v>493</v>
      </c>
      <c r="B20" s="263"/>
      <c r="C20" s="263"/>
      <c r="D20" s="263"/>
      <c r="E20" s="263"/>
      <c r="F20" s="263"/>
      <c r="G20" s="12"/>
      <c r="H20" s="12"/>
      <c r="I20" s="12"/>
      <c r="J20" s="12"/>
      <c r="K20" s="12"/>
      <c r="L20" s="12"/>
    </row>
    <row r="21" spans="1:13" ht="15" customHeight="1" x14ac:dyDescent="0.25">
      <c r="A21" s="263" t="s">
        <v>494</v>
      </c>
      <c r="B21" s="263"/>
      <c r="C21" s="263"/>
      <c r="D21" s="263"/>
      <c r="E21" s="263"/>
      <c r="F21" s="263"/>
      <c r="G21" s="12"/>
      <c r="H21" s="12"/>
      <c r="I21" s="12"/>
      <c r="J21" s="12"/>
      <c r="K21" s="12"/>
      <c r="L21" s="12"/>
    </row>
    <row r="22" spans="1:13" ht="15" customHeight="1" x14ac:dyDescent="0.25">
      <c r="A22" s="263" t="s">
        <v>495</v>
      </c>
      <c r="B22" s="263"/>
      <c r="C22" s="263"/>
      <c r="D22" s="263"/>
      <c r="E22" s="263"/>
      <c r="F22" s="263"/>
      <c r="G22" s="12"/>
      <c r="H22" s="12"/>
      <c r="I22" s="12"/>
      <c r="J22" s="12"/>
      <c r="K22" s="12"/>
      <c r="L22" s="12"/>
    </row>
    <row r="23" spans="1:13" x14ac:dyDescent="0.25">
      <c r="A23" s="12"/>
      <c r="B23" s="12"/>
      <c r="C23" s="12"/>
      <c r="D23" s="12"/>
      <c r="E23" s="12"/>
      <c r="F23" s="12"/>
      <c r="G23" s="12"/>
      <c r="H23" s="12"/>
      <c r="I23" s="12"/>
      <c r="J23" s="12"/>
      <c r="K23" s="12"/>
      <c r="L23" s="12"/>
    </row>
    <row r="24" spans="1:13" x14ac:dyDescent="0.25">
      <c r="A24" s="12"/>
      <c r="B24" s="12"/>
      <c r="C24" s="12"/>
      <c r="D24" s="12"/>
      <c r="E24" s="12"/>
      <c r="F24" s="12"/>
      <c r="G24" s="12"/>
      <c r="H24" s="12"/>
      <c r="I24" s="12"/>
      <c r="J24" s="12"/>
      <c r="K24" s="12"/>
      <c r="L24" s="12"/>
    </row>
    <row r="25" spans="1:13" ht="15" customHeight="1" x14ac:dyDescent="0.25">
      <c r="A25" s="316" t="s">
        <v>496</v>
      </c>
      <c r="B25" s="316"/>
      <c r="C25" s="316"/>
      <c r="D25" s="316"/>
      <c r="E25" s="316"/>
      <c r="F25" s="316"/>
      <c r="G25" s="316"/>
      <c r="H25" s="316"/>
      <c r="I25" s="316"/>
      <c r="J25" s="316"/>
      <c r="K25" s="316"/>
      <c r="L25" s="316"/>
    </row>
    <row r="26" spans="1:13" ht="7.5" customHeight="1" x14ac:dyDescent="0.25">
      <c r="A26" s="12"/>
      <c r="B26" s="12"/>
      <c r="C26" s="12"/>
      <c r="D26" s="12"/>
      <c r="E26" s="12"/>
      <c r="F26" s="12"/>
      <c r="G26" s="12"/>
      <c r="H26" s="12"/>
      <c r="I26" s="12"/>
      <c r="J26" s="12"/>
      <c r="K26" s="12"/>
      <c r="L26" s="12"/>
    </row>
    <row r="27" spans="1:13" x14ac:dyDescent="0.25">
      <c r="A27" s="12"/>
      <c r="B27" s="12"/>
      <c r="C27" s="85" t="s">
        <v>486</v>
      </c>
      <c r="D27" s="12"/>
      <c r="E27" s="294">
        <f>$E$15</f>
        <v>0</v>
      </c>
      <c r="F27" s="294"/>
      <c r="G27" s="294"/>
      <c r="H27" s="294"/>
      <c r="I27" s="111" t="s">
        <v>506</v>
      </c>
      <c r="J27" s="311" t="s">
        <v>488</v>
      </c>
      <c r="K27" s="311"/>
      <c r="L27" s="100"/>
      <c r="M27" s="52" t="s">
        <v>503</v>
      </c>
    </row>
    <row r="28" spans="1:13" x14ac:dyDescent="0.25">
      <c r="A28" s="12"/>
      <c r="B28" s="12"/>
      <c r="C28" s="85"/>
      <c r="D28" s="12"/>
      <c r="E28" s="98"/>
      <c r="F28" s="98"/>
      <c r="G28" s="98"/>
      <c r="H28" s="98"/>
      <c r="I28" s="98"/>
      <c r="J28" s="12"/>
      <c r="K28" s="12"/>
      <c r="L28" s="101"/>
      <c r="M28" s="99" t="s">
        <v>504</v>
      </c>
    </row>
    <row r="29" spans="1:13" x14ac:dyDescent="0.25">
      <c r="A29" s="12"/>
      <c r="B29" s="12"/>
      <c r="C29" s="85" t="s">
        <v>487</v>
      </c>
      <c r="D29" s="12"/>
      <c r="E29" s="318">
        <f>$E$17</f>
        <v>0</v>
      </c>
      <c r="F29" s="318"/>
      <c r="G29" s="318"/>
      <c r="H29" s="318"/>
      <c r="I29" s="104"/>
      <c r="J29" s="12"/>
      <c r="K29" s="12"/>
      <c r="L29" s="102"/>
      <c r="M29" s="106" t="s">
        <v>505</v>
      </c>
    </row>
    <row r="30" spans="1:13" x14ac:dyDescent="0.25">
      <c r="A30" s="12"/>
      <c r="B30" s="12"/>
      <c r="C30" s="12"/>
      <c r="D30" s="12"/>
      <c r="E30" s="317">
        <f>$E$18</f>
        <v>0</v>
      </c>
      <c r="F30" s="317"/>
      <c r="G30" s="317"/>
      <c r="H30" s="317"/>
      <c r="I30" s="105"/>
      <c r="J30" s="12"/>
      <c r="K30" s="12"/>
      <c r="L30" s="103"/>
      <c r="M30" s="99" t="s">
        <v>492</v>
      </c>
    </row>
    <row r="31" spans="1:13" x14ac:dyDescent="0.25">
      <c r="A31" s="12"/>
      <c r="B31" s="12"/>
      <c r="C31" s="12"/>
      <c r="D31" s="12"/>
      <c r="E31" s="12"/>
      <c r="F31" s="12"/>
      <c r="G31" s="12"/>
      <c r="H31" s="12"/>
      <c r="I31" s="12"/>
      <c r="J31" s="12"/>
      <c r="K31" s="12"/>
      <c r="L31" s="12"/>
    </row>
    <row r="32" spans="1:13" x14ac:dyDescent="0.25">
      <c r="A32" s="263" t="s">
        <v>497</v>
      </c>
      <c r="B32" s="263"/>
      <c r="C32" s="263"/>
      <c r="D32" s="263"/>
      <c r="E32" s="263"/>
      <c r="F32" s="263"/>
      <c r="G32" s="12"/>
      <c r="H32" s="12"/>
      <c r="I32" s="12"/>
      <c r="J32" s="12"/>
      <c r="K32" s="12"/>
      <c r="L32" s="12"/>
    </row>
    <row r="33" spans="1:13" x14ac:dyDescent="0.25">
      <c r="A33" s="263" t="s">
        <v>498</v>
      </c>
      <c r="B33" s="263"/>
      <c r="C33" s="263"/>
      <c r="D33" s="263"/>
      <c r="E33" s="263"/>
      <c r="F33" s="263"/>
      <c r="G33" s="12"/>
      <c r="H33" s="12"/>
      <c r="I33" s="12"/>
      <c r="J33" s="12"/>
      <c r="K33" s="12"/>
      <c r="L33" s="12"/>
    </row>
    <row r="34" spans="1:13" x14ac:dyDescent="0.25">
      <c r="A34" s="263" t="s">
        <v>499</v>
      </c>
      <c r="B34" s="263"/>
      <c r="C34" s="263"/>
      <c r="D34" s="263"/>
      <c r="E34" s="263"/>
      <c r="F34" s="263"/>
      <c r="G34" s="12"/>
      <c r="H34" s="12"/>
      <c r="I34" s="12"/>
      <c r="J34" s="12"/>
      <c r="K34" s="12"/>
      <c r="L34" s="12"/>
    </row>
    <row r="35" spans="1:13" x14ac:dyDescent="0.25">
      <c r="A35" s="12"/>
      <c r="B35" s="12"/>
      <c r="C35" s="12"/>
      <c r="D35" s="12"/>
      <c r="E35" s="12"/>
      <c r="F35" s="12"/>
      <c r="G35" s="12"/>
      <c r="H35" s="12"/>
      <c r="I35" s="12"/>
      <c r="J35" s="12"/>
      <c r="K35" s="12"/>
      <c r="L35" s="12"/>
    </row>
    <row r="36" spans="1:13" ht="15" customHeight="1" x14ac:dyDescent="0.25">
      <c r="A36" s="58"/>
      <c r="B36" s="58"/>
      <c r="C36" s="58"/>
      <c r="D36" s="58"/>
      <c r="E36" s="58"/>
      <c r="F36" s="58"/>
      <c r="G36" s="58"/>
      <c r="H36" s="58"/>
      <c r="I36" s="58"/>
      <c r="J36" s="12"/>
      <c r="K36" s="12"/>
      <c r="L36" s="12"/>
    </row>
    <row r="37" spans="1:13" x14ac:dyDescent="0.25">
      <c r="A37" s="12"/>
      <c r="B37" s="12"/>
      <c r="C37" s="12"/>
      <c r="D37" s="12"/>
      <c r="E37" s="12"/>
      <c r="F37" s="12"/>
      <c r="G37" s="12"/>
      <c r="H37" s="12"/>
      <c r="I37" s="12"/>
      <c r="J37" s="12"/>
      <c r="K37" s="12"/>
      <c r="L37" s="12"/>
    </row>
    <row r="38" spans="1:13" x14ac:dyDescent="0.25">
      <c r="A38" s="12"/>
      <c r="B38" s="12"/>
      <c r="C38" s="12"/>
      <c r="D38" s="12"/>
      <c r="E38" s="12"/>
      <c r="F38" s="12"/>
      <c r="G38" s="12"/>
      <c r="H38" s="12"/>
      <c r="I38" s="12"/>
      <c r="J38" s="12"/>
      <c r="K38" s="12"/>
      <c r="L38" s="12"/>
    </row>
    <row r="39" spans="1:13" x14ac:dyDescent="0.25">
      <c r="A39" s="12"/>
      <c r="B39" s="12"/>
      <c r="C39" s="12"/>
      <c r="D39" s="12"/>
      <c r="E39" s="12"/>
      <c r="F39" s="12"/>
      <c r="G39" s="12"/>
      <c r="H39" s="12"/>
      <c r="I39" s="12"/>
      <c r="J39" s="12"/>
      <c r="K39" s="12"/>
      <c r="L39" s="12"/>
    </row>
    <row r="40" spans="1:13" ht="15" customHeight="1" x14ac:dyDescent="0.25">
      <c r="A40" s="12"/>
      <c r="B40" s="12"/>
      <c r="C40" s="12"/>
      <c r="D40" s="12"/>
      <c r="E40" s="12"/>
      <c r="F40" s="12"/>
      <c r="G40" s="12"/>
      <c r="H40" s="12"/>
      <c r="I40" s="12"/>
      <c r="J40" s="12"/>
      <c r="K40" s="12"/>
      <c r="L40" s="12"/>
    </row>
    <row r="41" spans="1:13" ht="15" customHeight="1" x14ac:dyDescent="0.25">
      <c r="A41" s="263" t="s">
        <v>500</v>
      </c>
      <c r="B41" s="263"/>
      <c r="C41" s="263"/>
      <c r="D41" s="263"/>
      <c r="E41" s="263"/>
      <c r="F41" s="263"/>
      <c r="G41" s="263"/>
      <c r="H41" s="263"/>
      <c r="I41" s="263"/>
      <c r="J41" s="12"/>
      <c r="K41" s="12"/>
      <c r="L41" s="12"/>
    </row>
    <row r="42" spans="1:13" x14ac:dyDescent="0.25">
      <c r="A42" s="263" t="s">
        <v>501</v>
      </c>
      <c r="B42" s="263"/>
      <c r="C42" s="263"/>
      <c r="D42" s="263"/>
      <c r="E42" s="263"/>
      <c r="F42" s="263"/>
      <c r="G42" s="263"/>
      <c r="H42" s="263"/>
      <c r="I42" s="263"/>
      <c r="J42" s="263"/>
      <c r="K42" s="263"/>
      <c r="L42" s="263"/>
      <c r="M42" s="263"/>
    </row>
    <row r="43" spans="1:13" x14ac:dyDescent="0.25">
      <c r="A43" s="263"/>
      <c r="B43" s="263"/>
      <c r="C43" s="263"/>
      <c r="D43" s="263"/>
      <c r="E43" s="263"/>
      <c r="F43" s="263"/>
      <c r="G43" s="263"/>
      <c r="H43" s="263"/>
      <c r="I43" s="263"/>
      <c r="J43" s="263"/>
      <c r="K43" s="263"/>
      <c r="L43" s="263"/>
      <c r="M43" s="263"/>
    </row>
    <row r="44" spans="1:13" ht="7.5" customHeight="1" x14ac:dyDescent="0.25">
      <c r="A44" s="113"/>
      <c r="B44" s="113"/>
      <c r="C44" s="113"/>
      <c r="D44" s="113"/>
      <c r="E44" s="113"/>
      <c r="F44" s="113"/>
      <c r="G44" s="113"/>
      <c r="H44" s="113"/>
      <c r="I44" s="113"/>
      <c r="J44" s="113"/>
      <c r="K44" s="113"/>
      <c r="L44" s="113"/>
      <c r="M44" s="113"/>
    </row>
    <row r="45" spans="1:13" ht="30" customHeight="1" x14ac:dyDescent="0.25">
      <c r="A45" s="275" t="s">
        <v>519</v>
      </c>
      <c r="B45" s="263"/>
      <c r="C45" s="263"/>
      <c r="D45" s="263"/>
      <c r="E45" s="263"/>
      <c r="F45" s="263"/>
      <c r="G45" s="263"/>
      <c r="H45" s="263"/>
      <c r="I45" s="263"/>
      <c r="J45" s="263"/>
      <c r="K45" s="263"/>
      <c r="L45" s="263"/>
      <c r="M45" s="263"/>
    </row>
    <row r="46" spans="1:13" ht="7.5" customHeight="1" x14ac:dyDescent="0.25">
      <c r="A46" s="115"/>
      <c r="B46" s="114"/>
      <c r="C46" s="114"/>
      <c r="D46" s="114"/>
      <c r="E46" s="114"/>
      <c r="F46" s="114"/>
      <c r="G46" s="114"/>
      <c r="H46" s="114"/>
      <c r="I46" s="114"/>
      <c r="J46" s="114"/>
      <c r="K46" s="114"/>
      <c r="L46" s="114"/>
      <c r="M46" s="114"/>
    </row>
    <row r="47" spans="1:13" s="4" customFormat="1" ht="75" customHeight="1" x14ac:dyDescent="0.25">
      <c r="A47" s="263" t="s">
        <v>502</v>
      </c>
      <c r="B47" s="263"/>
      <c r="C47" s="263"/>
      <c r="D47" s="263"/>
      <c r="E47" s="263"/>
      <c r="F47" s="263"/>
      <c r="G47" s="263"/>
      <c r="H47" s="263"/>
      <c r="I47" s="263"/>
      <c r="J47" s="263"/>
      <c r="K47" s="263"/>
      <c r="L47" s="263"/>
      <c r="M47" s="263"/>
    </row>
    <row r="48" spans="1:13"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sheetData>
  <mergeCells count="27">
    <mergeCell ref="A47:M47"/>
    <mergeCell ref="A41:I41"/>
    <mergeCell ref="A42:M43"/>
    <mergeCell ref="A33:F33"/>
    <mergeCell ref="A34:F34"/>
    <mergeCell ref="A45:M45"/>
    <mergeCell ref="E27:H27"/>
    <mergeCell ref="J27:K27"/>
    <mergeCell ref="E29:H29"/>
    <mergeCell ref="E30:H30"/>
    <mergeCell ref="A32:F32"/>
    <mergeCell ref="A25:L25"/>
    <mergeCell ref="E18:H18"/>
    <mergeCell ref="J15:K15"/>
    <mergeCell ref="A20:F20"/>
    <mergeCell ref="A21:F21"/>
    <mergeCell ref="E15:H15"/>
    <mergeCell ref="E17:H17"/>
    <mergeCell ref="A1:M2"/>
    <mergeCell ref="E5:H5"/>
    <mergeCell ref="E6:H6"/>
    <mergeCell ref="E7:H7"/>
    <mergeCell ref="A22:F22"/>
    <mergeCell ref="J9:L9"/>
    <mergeCell ref="A13:L13"/>
    <mergeCell ref="E9:H9"/>
    <mergeCell ref="A11:M11"/>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1171</v>
      </c>
      <c r="C2" t="s">
        <v>1172</v>
      </c>
      <c r="D2" t="s">
        <v>1173</v>
      </c>
      <c r="E2" t="s">
        <v>1174</v>
      </c>
      <c r="F2" t="s">
        <v>1175</v>
      </c>
      <c r="G2" t="s">
        <v>1176</v>
      </c>
      <c r="H2" t="s">
        <v>1177</v>
      </c>
    </row>
    <row r="5" spans="1:8" x14ac:dyDescent="0.25">
      <c r="D5" t="s">
        <v>1178</v>
      </c>
      <c r="E5" t="s">
        <v>1291</v>
      </c>
    </row>
    <row r="6" spans="1:8" x14ac:dyDescent="0.25">
      <c r="D6" t="s">
        <v>1179</v>
      </c>
      <c r="E6" s="179">
        <v>42254</v>
      </c>
      <c r="F6" t="s">
        <v>1180</v>
      </c>
    </row>
    <row r="8" spans="1:8" x14ac:dyDescent="0.25">
      <c r="A8" t="s">
        <v>1181</v>
      </c>
      <c r="B8" t="s">
        <v>1182</v>
      </c>
      <c r="C8" t="s">
        <v>1183</v>
      </c>
      <c r="D8" t="s">
        <v>1184</v>
      </c>
      <c r="E8" t="s">
        <v>1185</v>
      </c>
      <c r="F8" t="s">
        <v>1186</v>
      </c>
      <c r="G8" t="s">
        <v>673</v>
      </c>
      <c r="H8" s="180" t="s">
        <v>1292</v>
      </c>
    </row>
    <row r="9" spans="1:8" x14ac:dyDescent="0.25">
      <c r="D9" t="s">
        <v>1187</v>
      </c>
      <c r="E9" t="s">
        <v>1188</v>
      </c>
      <c r="F9" t="s">
        <v>1189</v>
      </c>
    </row>
    <row r="11" spans="1:8" x14ac:dyDescent="0.25">
      <c r="A11" t="s">
        <v>1190</v>
      </c>
    </row>
    <row r="13" spans="1:8" x14ac:dyDescent="0.25">
      <c r="C13" t="s">
        <v>1191</v>
      </c>
      <c r="E13" t="s">
        <v>1192</v>
      </c>
      <c r="F13" t="s">
        <v>1193</v>
      </c>
    </row>
    <row r="14" spans="1:8" x14ac:dyDescent="0.25">
      <c r="A14" t="s">
        <v>1194</v>
      </c>
      <c r="B14" t="s">
        <v>1195</v>
      </c>
      <c r="C14" t="s">
        <v>1196</v>
      </c>
      <c r="E14" t="s">
        <v>1196</v>
      </c>
      <c r="F14" t="s">
        <v>1196</v>
      </c>
    </row>
    <row r="15" spans="1:8" x14ac:dyDescent="0.25">
      <c r="A15" t="s">
        <v>1197</v>
      </c>
      <c r="B15" t="s">
        <v>1198</v>
      </c>
      <c r="C15" t="s">
        <v>1199</v>
      </c>
      <c r="D15" t="s">
        <v>1200</v>
      </c>
      <c r="E15" t="s">
        <v>1201</v>
      </c>
      <c r="F15" t="s">
        <v>1202</v>
      </c>
    </row>
    <row r="16" spans="1:8" x14ac:dyDescent="0.25">
      <c r="A16" t="s">
        <v>1203</v>
      </c>
      <c r="B16" t="s">
        <v>1204</v>
      </c>
      <c r="C16">
        <v>4.6866519999999996</v>
      </c>
      <c r="E16">
        <v>4.7007539999999999</v>
      </c>
      <c r="F16">
        <v>4.7148560000000002</v>
      </c>
    </row>
    <row r="17" spans="1:6" x14ac:dyDescent="0.25">
      <c r="A17" t="s">
        <v>1205</v>
      </c>
      <c r="B17" t="s">
        <v>1206</v>
      </c>
      <c r="C17">
        <v>5.0803419999999999</v>
      </c>
      <c r="E17">
        <v>5.0956289999999997</v>
      </c>
      <c r="F17">
        <v>5.1109159999999996</v>
      </c>
    </row>
    <row r="18" spans="1:6" x14ac:dyDescent="0.25">
      <c r="A18" t="s">
        <v>1207</v>
      </c>
      <c r="B18" t="s">
        <v>1208</v>
      </c>
      <c r="C18">
        <v>0.27869699999999997</v>
      </c>
      <c r="E18">
        <v>0.27953600000000001</v>
      </c>
      <c r="F18">
        <v>0.28037499999999999</v>
      </c>
    </row>
    <row r="19" spans="1:6" x14ac:dyDescent="0.25">
      <c r="A19" t="s">
        <v>1209</v>
      </c>
      <c r="B19" t="s">
        <v>1210</v>
      </c>
      <c r="C19">
        <v>1.009177</v>
      </c>
      <c r="E19">
        <v>1.0122139999999999</v>
      </c>
      <c r="F19">
        <v>1.0152509999999999</v>
      </c>
    </row>
    <row r="20" spans="1:6" x14ac:dyDescent="0.25">
      <c r="A20" t="s">
        <v>1211</v>
      </c>
      <c r="B20" t="s">
        <v>1212</v>
      </c>
      <c r="C20">
        <v>2.3954360000000001</v>
      </c>
      <c r="E20">
        <v>2.402644</v>
      </c>
      <c r="F20">
        <v>2.4098519999999999</v>
      </c>
    </row>
    <row r="21" spans="1:6" x14ac:dyDescent="0.25">
      <c r="A21" t="s">
        <v>1213</v>
      </c>
      <c r="B21" t="s">
        <v>1214</v>
      </c>
      <c r="C21">
        <v>5.6507129999999997</v>
      </c>
      <c r="E21">
        <v>5.6677160000000004</v>
      </c>
      <c r="F21">
        <v>5.6847190000000003</v>
      </c>
    </row>
    <row r="22" spans="1:6" x14ac:dyDescent="0.25">
      <c r="A22" t="s">
        <v>1215</v>
      </c>
      <c r="B22" t="s">
        <v>1216</v>
      </c>
      <c r="C22">
        <v>0.81287399999999999</v>
      </c>
      <c r="E22">
        <v>0.81532000000000004</v>
      </c>
      <c r="F22">
        <v>0.81776599999999999</v>
      </c>
    </row>
    <row r="23" spans="1:6" x14ac:dyDescent="0.25">
      <c r="A23" t="s">
        <v>1217</v>
      </c>
      <c r="B23" t="s">
        <v>1218</v>
      </c>
      <c r="C23">
        <v>0.798597</v>
      </c>
      <c r="E23">
        <v>0.80100000000000005</v>
      </c>
      <c r="F23">
        <v>0.80340299999999998</v>
      </c>
    </row>
    <row r="24" spans="1:6" x14ac:dyDescent="0.25">
      <c r="A24" t="s">
        <v>1219</v>
      </c>
      <c r="B24" t="s">
        <v>1220</v>
      </c>
      <c r="C24">
        <v>6.9345869999999996</v>
      </c>
      <c r="E24">
        <v>6.9554530000000003</v>
      </c>
      <c r="F24">
        <v>6.9763190000000002</v>
      </c>
    </row>
    <row r="25" spans="1:6" x14ac:dyDescent="0.25">
      <c r="A25" t="s">
        <v>1221</v>
      </c>
      <c r="B25" t="s">
        <v>1222</v>
      </c>
      <c r="C25">
        <v>10.294741999999999</v>
      </c>
      <c r="E25">
        <v>10.325718999999999</v>
      </c>
      <c r="F25">
        <v>10.356695999999999</v>
      </c>
    </row>
    <row r="26" spans="1:6" x14ac:dyDescent="0.25">
      <c r="A26" t="s">
        <v>1223</v>
      </c>
      <c r="B26" t="s">
        <v>1224</v>
      </c>
      <c r="C26">
        <v>6.7439090000000004</v>
      </c>
      <c r="E26">
        <v>6.764202</v>
      </c>
      <c r="F26">
        <v>6.7844949999999997</v>
      </c>
    </row>
    <row r="27" spans="1:6" x14ac:dyDescent="0.25">
      <c r="A27" t="s">
        <v>1225</v>
      </c>
      <c r="B27" t="s">
        <v>1226</v>
      </c>
      <c r="C27">
        <v>7.5295740000000002</v>
      </c>
      <c r="E27" s="180">
        <v>7.5522309999999999</v>
      </c>
      <c r="F27">
        <v>7.5748879999999996</v>
      </c>
    </row>
    <row r="28" spans="1:6" x14ac:dyDescent="0.25">
      <c r="A28" t="s">
        <v>1227</v>
      </c>
      <c r="B28" t="s">
        <v>1228</v>
      </c>
      <c r="C28">
        <v>1.778024</v>
      </c>
      <c r="E28">
        <v>1.783374</v>
      </c>
      <c r="F28">
        <v>1.788724</v>
      </c>
    </row>
    <row r="29" spans="1:6" x14ac:dyDescent="0.25">
      <c r="A29" t="s">
        <v>1197</v>
      </c>
      <c r="B29" t="s">
        <v>1198</v>
      </c>
      <c r="C29" t="s">
        <v>1199</v>
      </c>
      <c r="D29" t="s">
        <v>1200</v>
      </c>
      <c r="E29" t="s">
        <v>1201</v>
      </c>
      <c r="F29" t="s">
        <v>1202</v>
      </c>
    </row>
    <row r="30" spans="1:6" x14ac:dyDescent="0.25">
      <c r="A30" t="s">
        <v>1229</v>
      </c>
    </row>
    <row r="31" spans="1:6" x14ac:dyDescent="0.25">
      <c r="A31" t="s">
        <v>1230</v>
      </c>
    </row>
    <row r="32" spans="1:6" x14ac:dyDescent="0.25">
      <c r="A32" t="s">
        <v>1293</v>
      </c>
      <c r="B32" t="s">
        <v>1231</v>
      </c>
      <c r="C32" t="s">
        <v>1294</v>
      </c>
      <c r="D32" t="s">
        <v>1232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57</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58</v>
      </c>
      <c r="B3" s="284"/>
      <c r="C3" s="284"/>
      <c r="D3" s="284"/>
      <c r="E3" s="284"/>
      <c r="F3" s="284"/>
      <c r="G3" s="284"/>
      <c r="H3" s="284"/>
      <c r="I3" s="284"/>
      <c r="J3" s="284"/>
      <c r="K3" s="284"/>
    </row>
    <row r="4" spans="1:11" ht="390" customHeight="1" x14ac:dyDescent="0.25">
      <c r="A4" s="15" t="s">
        <v>17</v>
      </c>
      <c r="B4" s="15"/>
      <c r="C4" s="285" t="s">
        <v>607</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130"/>
      <c r="D6" s="130"/>
      <c r="E6" s="130"/>
      <c r="F6" s="130"/>
      <c r="G6" s="130"/>
      <c r="H6" s="130"/>
      <c r="I6" s="130"/>
      <c r="J6" s="130"/>
      <c r="K6" s="130"/>
    </row>
    <row r="7" spans="1:11" ht="15" customHeight="1" x14ac:dyDescent="0.25">
      <c r="A7" s="286" t="s">
        <v>36</v>
      </c>
      <c r="B7" s="84"/>
      <c r="C7" s="280" t="s">
        <v>15</v>
      </c>
      <c r="D7" s="84"/>
      <c r="E7" s="279" t="s">
        <v>261</v>
      </c>
      <c r="F7" s="84"/>
      <c r="G7" s="280" t="s">
        <v>16</v>
      </c>
      <c r="H7" s="84"/>
      <c r="I7" s="279" t="s">
        <v>262</v>
      </c>
      <c r="J7" s="84"/>
      <c r="K7" s="279" t="s">
        <v>122</v>
      </c>
    </row>
    <row r="8" spans="1:11" x14ac:dyDescent="0.25">
      <c r="A8" s="286"/>
      <c r="B8" s="84"/>
      <c r="C8" s="280"/>
      <c r="D8" s="84"/>
      <c r="E8" s="280"/>
      <c r="F8" s="84"/>
      <c r="G8" s="280"/>
      <c r="H8" s="84"/>
      <c r="I8" s="280"/>
      <c r="J8" s="84"/>
      <c r="K8" s="280"/>
    </row>
    <row r="9" spans="1:11" s="124" customFormat="1" ht="255" x14ac:dyDescent="0.25">
      <c r="A9" s="37" t="s">
        <v>18</v>
      </c>
      <c r="B9" s="125"/>
      <c r="C9" s="125" t="s">
        <v>571</v>
      </c>
      <c r="D9" s="125"/>
      <c r="E9" s="126" t="s">
        <v>66</v>
      </c>
      <c r="F9" s="127"/>
      <c r="G9" s="126"/>
      <c r="H9" s="127"/>
      <c r="I9" s="185"/>
      <c r="J9" s="127"/>
      <c r="K9" s="32">
        <f>G9*I9</f>
        <v>0</v>
      </c>
    </row>
    <row r="10" spans="1:11" ht="60" x14ac:dyDescent="0.25">
      <c r="A10" s="37" t="s">
        <v>20</v>
      </c>
      <c r="B10" s="47"/>
      <c r="C10" s="19" t="s">
        <v>59</v>
      </c>
      <c r="D10" s="47"/>
      <c r="E10" s="38" t="s">
        <v>19</v>
      </c>
      <c r="F10" s="47"/>
      <c r="G10" s="32"/>
      <c r="H10" s="32"/>
      <c r="I10" s="186"/>
      <c r="J10" s="32"/>
      <c r="K10" s="32">
        <f>G10*I10</f>
        <v>0</v>
      </c>
    </row>
    <row r="11" spans="1:11" ht="45" customHeight="1" x14ac:dyDescent="0.25">
      <c r="A11" s="39" t="s">
        <v>21</v>
      </c>
      <c r="B11" s="43"/>
      <c r="C11" s="23" t="s">
        <v>60</v>
      </c>
      <c r="D11" s="43"/>
      <c r="E11" s="40" t="s">
        <v>19</v>
      </c>
      <c r="F11" s="43"/>
      <c r="G11" s="31"/>
      <c r="H11" s="31"/>
      <c r="I11" s="187"/>
      <c r="J11" s="31"/>
      <c r="K11" s="31">
        <f>G11*I11</f>
        <v>0</v>
      </c>
    </row>
    <row r="12" spans="1:11" ht="7.5" customHeight="1" x14ac:dyDescent="0.25"/>
    <row r="13" spans="1:11" x14ac:dyDescent="0.25">
      <c r="A13" s="281" t="s">
        <v>49</v>
      </c>
      <c r="B13" s="281"/>
      <c r="C13" s="281"/>
      <c r="D13" s="281"/>
      <c r="E13" s="281"/>
      <c r="F13" s="16"/>
      <c r="G13" s="282">
        <f>SUM(K9:K11)</f>
        <v>0</v>
      </c>
      <c r="H13" s="282"/>
      <c r="I13" s="282"/>
      <c r="J13" s="282"/>
      <c r="K13" s="282"/>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35</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26</v>
      </c>
      <c r="B3" s="288"/>
      <c r="C3" s="288"/>
      <c r="D3" s="288"/>
      <c r="E3" s="288"/>
      <c r="F3" s="288"/>
      <c r="G3" s="288"/>
      <c r="H3" s="288"/>
      <c r="I3" s="288"/>
      <c r="J3" s="288"/>
      <c r="K3" s="288"/>
    </row>
    <row r="4" spans="1:11" ht="90" customHeight="1" x14ac:dyDescent="0.25">
      <c r="A4" s="15" t="s">
        <v>17</v>
      </c>
      <c r="B4" s="15"/>
      <c r="C4" s="285" t="s">
        <v>608</v>
      </c>
      <c r="D4" s="285"/>
      <c r="E4" s="285"/>
      <c r="F4" s="285"/>
      <c r="G4" s="285"/>
      <c r="H4" s="285"/>
      <c r="I4" s="285"/>
      <c r="J4" s="285"/>
      <c r="K4" s="285"/>
    </row>
    <row r="5" spans="1:11" ht="75" customHeight="1" x14ac:dyDescent="0.25">
      <c r="A5" s="24"/>
      <c r="B5" s="24"/>
      <c r="C5" s="263" t="s">
        <v>572</v>
      </c>
      <c r="D5" s="263"/>
      <c r="E5" s="263"/>
      <c r="F5" s="263"/>
      <c r="G5" s="263"/>
      <c r="H5" s="263"/>
      <c r="I5" s="263"/>
      <c r="J5" s="263"/>
      <c r="K5" s="263"/>
    </row>
    <row r="6" spans="1:11" ht="75" customHeight="1" x14ac:dyDescent="0.25">
      <c r="A6" s="25"/>
      <c r="B6" s="25"/>
      <c r="C6" s="287" t="s">
        <v>573</v>
      </c>
      <c r="D6" s="287"/>
      <c r="E6" s="287"/>
      <c r="F6" s="287"/>
      <c r="G6" s="287"/>
      <c r="H6" s="287"/>
      <c r="I6" s="287"/>
      <c r="J6" s="287"/>
      <c r="K6" s="287"/>
    </row>
    <row r="7" spans="1:11" ht="60" customHeight="1" x14ac:dyDescent="0.25">
      <c r="A7" s="25"/>
      <c r="B7" s="25"/>
      <c r="C7" s="287" t="s">
        <v>574</v>
      </c>
      <c r="D7" s="287"/>
      <c r="E7" s="287"/>
      <c r="F7" s="287"/>
      <c r="G7" s="287"/>
      <c r="H7" s="287"/>
      <c r="I7" s="287"/>
      <c r="J7" s="287"/>
      <c r="K7" s="287"/>
    </row>
    <row r="8" spans="1:11" ht="45" customHeight="1" x14ac:dyDescent="0.25">
      <c r="A8" s="25"/>
      <c r="B8" s="25"/>
      <c r="C8" s="287" t="s">
        <v>599</v>
      </c>
      <c r="D8" s="287"/>
      <c r="E8" s="287"/>
      <c r="F8" s="287"/>
      <c r="G8" s="287"/>
      <c r="H8" s="287"/>
      <c r="I8" s="287"/>
      <c r="J8" s="287"/>
      <c r="K8" s="287"/>
    </row>
    <row r="9" spans="1:11" ht="3.75" customHeight="1" x14ac:dyDescent="0.25">
      <c r="A9" s="25"/>
      <c r="B9" s="25"/>
      <c r="C9" s="84"/>
      <c r="D9" s="84"/>
      <c r="E9" s="84"/>
      <c r="F9" s="84"/>
      <c r="G9" s="84"/>
      <c r="H9" s="84"/>
      <c r="I9" s="84"/>
      <c r="J9" s="84"/>
      <c r="K9" s="84"/>
    </row>
    <row r="10" spans="1:11" ht="15" customHeight="1" x14ac:dyDescent="0.25">
      <c r="A10" s="286" t="s">
        <v>36</v>
      </c>
      <c r="B10" s="84"/>
      <c r="C10" s="280" t="s">
        <v>15</v>
      </c>
      <c r="D10" s="84"/>
      <c r="E10" s="279" t="s">
        <v>261</v>
      </c>
      <c r="F10" s="84"/>
      <c r="G10" s="280" t="s">
        <v>16</v>
      </c>
      <c r="H10" s="84"/>
      <c r="I10" s="279" t="s">
        <v>262</v>
      </c>
      <c r="J10" s="84"/>
      <c r="K10" s="279" t="s">
        <v>122</v>
      </c>
    </row>
    <row r="11" spans="1:11" x14ac:dyDescent="0.25">
      <c r="A11" s="286"/>
      <c r="B11" s="84"/>
      <c r="C11" s="280"/>
      <c r="D11" s="84"/>
      <c r="E11" s="280"/>
      <c r="F11" s="84"/>
      <c r="G11" s="280"/>
      <c r="H11" s="84"/>
      <c r="I11" s="280"/>
      <c r="J11" s="84"/>
      <c r="K11" s="280"/>
    </row>
    <row r="12" spans="1:11" ht="45" x14ac:dyDescent="0.25">
      <c r="A12" s="22" t="s">
        <v>20</v>
      </c>
      <c r="B12" s="22"/>
      <c r="C12" s="23" t="s">
        <v>27</v>
      </c>
      <c r="D12" s="31"/>
      <c r="E12" s="31" t="s">
        <v>25</v>
      </c>
      <c r="F12" s="31"/>
      <c r="G12" s="31"/>
      <c r="H12" s="31"/>
      <c r="I12" s="187">
        <v>4000</v>
      </c>
      <c r="J12" s="31"/>
      <c r="K12" s="31">
        <f>G12*I12</f>
        <v>0</v>
      </c>
    </row>
    <row r="13" spans="1:11" ht="60" x14ac:dyDescent="0.25">
      <c r="A13" s="22" t="s">
        <v>54</v>
      </c>
      <c r="B13" s="22"/>
      <c r="C13" s="23" t="s">
        <v>42</v>
      </c>
      <c r="D13" s="31"/>
      <c r="E13" s="31" t="s">
        <v>33</v>
      </c>
      <c r="F13" s="31"/>
      <c r="G13" s="31"/>
      <c r="H13" s="31"/>
      <c r="I13" s="187"/>
      <c r="J13" s="31"/>
      <c r="K13" s="31">
        <f>G13*I13</f>
        <v>0</v>
      </c>
    </row>
    <row r="14" spans="1:11" ht="18.75" x14ac:dyDescent="0.25">
      <c r="A14" s="18"/>
      <c r="B14" s="18"/>
      <c r="C14" s="140" t="s">
        <v>728</v>
      </c>
      <c r="D14" s="32"/>
      <c r="E14" s="32"/>
      <c r="F14" s="32"/>
      <c r="G14" s="32"/>
      <c r="H14" s="32"/>
      <c r="I14" s="186"/>
      <c r="J14" s="32"/>
      <c r="K14" s="31"/>
    </row>
    <row r="15" spans="1:11" ht="45" x14ac:dyDescent="0.25">
      <c r="A15" s="22" t="s">
        <v>21</v>
      </c>
      <c r="B15" s="22"/>
      <c r="C15" s="23" t="s">
        <v>28</v>
      </c>
      <c r="D15" s="31"/>
      <c r="E15" s="31" t="s">
        <v>33</v>
      </c>
      <c r="F15" s="31"/>
      <c r="G15" s="31"/>
      <c r="H15" s="31"/>
      <c r="I15" s="187">
        <v>60</v>
      </c>
      <c r="J15" s="31"/>
      <c r="K15" s="31">
        <f t="shared" ref="K15:K51" si="0">G15*I15</f>
        <v>0</v>
      </c>
    </row>
    <row r="16" spans="1:11" ht="30" x14ac:dyDescent="0.25">
      <c r="A16" s="22"/>
      <c r="B16" s="22"/>
      <c r="C16" s="23" t="s">
        <v>786</v>
      </c>
      <c r="D16" s="31"/>
      <c r="E16" s="31" t="s">
        <v>33</v>
      </c>
      <c r="F16" s="31"/>
      <c r="G16" s="31"/>
      <c r="H16" s="31"/>
      <c r="I16" s="187">
        <v>21</v>
      </c>
      <c r="J16" s="31"/>
      <c r="K16" s="31">
        <f t="shared" ref="K16" si="1">G16*I16</f>
        <v>0</v>
      </c>
    </row>
    <row r="17" spans="1:11" ht="30" customHeight="1" x14ac:dyDescent="0.25">
      <c r="A17" s="20"/>
      <c r="B17" s="20"/>
      <c r="C17" s="21" t="s">
        <v>787</v>
      </c>
      <c r="D17" s="30"/>
      <c r="E17" s="30"/>
      <c r="F17" s="30"/>
      <c r="G17" s="30"/>
      <c r="H17" s="30"/>
      <c r="I17" s="188"/>
      <c r="J17" s="30"/>
      <c r="K17" s="30"/>
    </row>
    <row r="18" spans="1:11" x14ac:dyDescent="0.25">
      <c r="A18" s="15"/>
      <c r="B18" s="15"/>
      <c r="C18" s="17" t="s">
        <v>788</v>
      </c>
      <c r="D18" s="29"/>
      <c r="E18" s="29" t="s">
        <v>33</v>
      </c>
      <c r="F18" s="29"/>
      <c r="G18" s="29"/>
      <c r="H18" s="29"/>
      <c r="I18" s="189">
        <v>140</v>
      </c>
      <c r="J18" s="29"/>
      <c r="K18" s="29">
        <f t="shared" ref="K18:K19" si="2">G18*I18</f>
        <v>0</v>
      </c>
    </row>
    <row r="19" spans="1:11" x14ac:dyDescent="0.25">
      <c r="A19" s="18"/>
      <c r="B19" s="18"/>
      <c r="C19" s="19" t="s">
        <v>789</v>
      </c>
      <c r="D19" s="32"/>
      <c r="E19" s="32" t="s">
        <v>33</v>
      </c>
      <c r="F19" s="32"/>
      <c r="G19" s="32"/>
      <c r="H19" s="32"/>
      <c r="I19" s="186">
        <v>50</v>
      </c>
      <c r="J19" s="32"/>
      <c r="K19" s="32">
        <f t="shared" si="2"/>
        <v>0</v>
      </c>
    </row>
    <row r="20" spans="1:11" ht="30" customHeight="1" x14ac:dyDescent="0.25">
      <c r="A20" s="20"/>
      <c r="B20" s="20"/>
      <c r="C20" s="21" t="s">
        <v>790</v>
      </c>
      <c r="D20" s="30"/>
      <c r="E20" s="30"/>
      <c r="F20" s="30"/>
      <c r="G20" s="30"/>
      <c r="H20" s="30"/>
      <c r="I20" s="188"/>
      <c r="J20" s="30"/>
      <c r="K20" s="30"/>
    </row>
    <row r="21" spans="1:11" x14ac:dyDescent="0.25">
      <c r="A21" s="15"/>
      <c r="B21" s="15"/>
      <c r="C21" s="17" t="s">
        <v>788</v>
      </c>
      <c r="D21" s="29"/>
      <c r="E21" s="29" t="s">
        <v>33</v>
      </c>
      <c r="F21" s="29"/>
      <c r="G21" s="29"/>
      <c r="H21" s="29"/>
      <c r="I21" s="189">
        <v>155</v>
      </c>
      <c r="J21" s="29"/>
      <c r="K21" s="29">
        <f t="shared" ref="K21:K22" si="3">G21*I21</f>
        <v>0</v>
      </c>
    </row>
    <row r="22" spans="1:11" x14ac:dyDescent="0.25">
      <c r="A22" s="18"/>
      <c r="B22" s="18"/>
      <c r="C22" s="19" t="s">
        <v>789</v>
      </c>
      <c r="D22" s="32"/>
      <c r="E22" s="32" t="s">
        <v>33</v>
      </c>
      <c r="F22" s="32"/>
      <c r="G22" s="32"/>
      <c r="H22" s="32"/>
      <c r="I22" s="186">
        <v>58</v>
      </c>
      <c r="J22" s="32"/>
      <c r="K22" s="32">
        <f t="shared" si="3"/>
        <v>0</v>
      </c>
    </row>
    <row r="23" spans="1:11" ht="30" customHeight="1" x14ac:dyDescent="0.25">
      <c r="A23" s="20"/>
      <c r="B23" s="20"/>
      <c r="C23" s="21" t="s">
        <v>791</v>
      </c>
      <c r="D23" s="30"/>
      <c r="E23" s="30"/>
      <c r="F23" s="30"/>
      <c r="G23" s="30"/>
      <c r="H23" s="30"/>
      <c r="I23" s="188"/>
      <c r="J23" s="30"/>
      <c r="K23" s="30"/>
    </row>
    <row r="24" spans="1:11" x14ac:dyDescent="0.25">
      <c r="A24" s="15"/>
      <c r="B24" s="15"/>
      <c r="C24" s="17" t="s">
        <v>788</v>
      </c>
      <c r="D24" s="29"/>
      <c r="E24" s="29" t="s">
        <v>33</v>
      </c>
      <c r="F24" s="29"/>
      <c r="G24" s="29"/>
      <c r="H24" s="29"/>
      <c r="I24" s="189">
        <v>190</v>
      </c>
      <c r="J24" s="29"/>
      <c r="K24" s="29">
        <f t="shared" ref="K24:K25" si="4">G24*I24</f>
        <v>0</v>
      </c>
    </row>
    <row r="25" spans="1:11" x14ac:dyDescent="0.25">
      <c r="A25" s="18"/>
      <c r="B25" s="18"/>
      <c r="C25" s="19" t="s">
        <v>789</v>
      </c>
      <c r="D25" s="32"/>
      <c r="E25" s="32" t="s">
        <v>33</v>
      </c>
      <c r="F25" s="32"/>
      <c r="G25" s="32"/>
      <c r="H25" s="32"/>
      <c r="I25" s="186">
        <v>100</v>
      </c>
      <c r="J25" s="32"/>
      <c r="K25" s="32">
        <f t="shared" si="4"/>
        <v>0</v>
      </c>
    </row>
    <row r="26" spans="1:11" ht="45" x14ac:dyDescent="0.25">
      <c r="A26" s="20"/>
      <c r="B26" s="20"/>
      <c r="C26" s="21" t="s">
        <v>1159</v>
      </c>
      <c r="D26" s="30"/>
      <c r="E26" s="30"/>
      <c r="F26" s="30"/>
      <c r="G26" s="30"/>
      <c r="H26" s="30"/>
      <c r="I26" s="188"/>
      <c r="J26" s="30"/>
      <c r="K26" s="30"/>
    </row>
    <row r="27" spans="1:11" x14ac:dyDescent="0.25">
      <c r="A27" s="15"/>
      <c r="B27" s="15"/>
      <c r="C27" s="17" t="s">
        <v>1160</v>
      </c>
      <c r="D27" s="29"/>
      <c r="E27" s="29" t="s">
        <v>33</v>
      </c>
      <c r="F27" s="29"/>
      <c r="G27" s="29"/>
      <c r="H27" s="29"/>
      <c r="I27" s="189">
        <v>140</v>
      </c>
      <c r="J27" s="29"/>
      <c r="K27" s="29">
        <f t="shared" ref="K27:K28" si="5">G27*I27</f>
        <v>0</v>
      </c>
    </row>
    <row r="28" spans="1:11" x14ac:dyDescent="0.25">
      <c r="A28" s="18"/>
      <c r="B28" s="18"/>
      <c r="C28" s="19" t="s">
        <v>1161</v>
      </c>
      <c r="D28" s="32"/>
      <c r="E28" s="32" t="s">
        <v>33</v>
      </c>
      <c r="F28" s="32"/>
      <c r="G28" s="32"/>
      <c r="H28" s="32"/>
      <c r="I28" s="186">
        <v>155</v>
      </c>
      <c r="J28" s="32"/>
      <c r="K28" s="32">
        <f t="shared" si="5"/>
        <v>0</v>
      </c>
    </row>
    <row r="29" spans="1:11" ht="45" x14ac:dyDescent="0.25">
      <c r="A29" s="20"/>
      <c r="B29" s="20"/>
      <c r="C29" s="21" t="s">
        <v>1165</v>
      </c>
      <c r="D29" s="30"/>
      <c r="E29" s="30"/>
      <c r="F29" s="30"/>
      <c r="G29" s="30"/>
      <c r="H29" s="30"/>
      <c r="I29" s="188"/>
      <c r="J29" s="30"/>
      <c r="K29" s="30"/>
    </row>
    <row r="30" spans="1:11" x14ac:dyDescent="0.25">
      <c r="A30" s="15"/>
      <c r="B30" s="15"/>
      <c r="C30" s="17" t="s">
        <v>1160</v>
      </c>
      <c r="D30" s="29"/>
      <c r="E30" s="29" t="s">
        <v>33</v>
      </c>
      <c r="F30" s="29"/>
      <c r="G30" s="29"/>
      <c r="H30" s="29"/>
      <c r="I30" s="189">
        <v>140</v>
      </c>
      <c r="J30" s="29"/>
      <c r="K30" s="29">
        <f t="shared" ref="K30:K31" si="6">G30*I30</f>
        <v>0</v>
      </c>
    </row>
    <row r="31" spans="1:11" x14ac:dyDescent="0.25">
      <c r="A31" s="18"/>
      <c r="B31" s="18"/>
      <c r="C31" s="19" t="s">
        <v>1161</v>
      </c>
      <c r="D31" s="32"/>
      <c r="E31" s="32" t="s">
        <v>33</v>
      </c>
      <c r="F31" s="32"/>
      <c r="G31" s="32"/>
      <c r="H31" s="32"/>
      <c r="I31" s="186">
        <v>155</v>
      </c>
      <c r="J31" s="32"/>
      <c r="K31" s="32">
        <f t="shared" si="6"/>
        <v>0</v>
      </c>
    </row>
    <row r="32" spans="1:11" ht="30" x14ac:dyDescent="0.25">
      <c r="A32" s="22" t="s">
        <v>22</v>
      </c>
      <c r="B32" s="22"/>
      <c r="C32" s="23" t="s">
        <v>29</v>
      </c>
      <c r="D32" s="31"/>
      <c r="E32" s="31" t="s">
        <v>33</v>
      </c>
      <c r="F32" s="31"/>
      <c r="G32" s="31"/>
      <c r="H32" s="31"/>
      <c r="I32" s="187">
        <v>160</v>
      </c>
      <c r="J32" s="31"/>
      <c r="K32" s="31">
        <f t="shared" si="0"/>
        <v>0</v>
      </c>
    </row>
    <row r="33" spans="1:11" ht="30" x14ac:dyDescent="0.25">
      <c r="A33" s="22" t="s">
        <v>23</v>
      </c>
      <c r="B33" s="22"/>
      <c r="C33" s="23" t="s">
        <v>30</v>
      </c>
      <c r="D33" s="31"/>
      <c r="E33" s="31" t="s">
        <v>33</v>
      </c>
      <c r="F33" s="31"/>
      <c r="G33" s="31"/>
      <c r="H33" s="31"/>
      <c r="I33" s="187">
        <v>34</v>
      </c>
      <c r="J33" s="31"/>
      <c r="K33" s="31">
        <f t="shared" si="0"/>
        <v>0</v>
      </c>
    </row>
    <row r="34" spans="1:11" ht="60" x14ac:dyDescent="0.25">
      <c r="A34" s="20" t="s">
        <v>50</v>
      </c>
      <c r="B34" s="20"/>
      <c r="C34" s="21" t="s">
        <v>37</v>
      </c>
      <c r="D34" s="30"/>
      <c r="E34" s="30"/>
      <c r="F34" s="30"/>
      <c r="G34" s="30"/>
      <c r="H34" s="30"/>
      <c r="I34" s="188"/>
      <c r="J34" s="30"/>
      <c r="K34" s="30">
        <f>G34*I34</f>
        <v>0</v>
      </c>
    </row>
    <row r="35" spans="1:11" x14ac:dyDescent="0.25">
      <c r="A35" s="15"/>
      <c r="B35" s="15"/>
      <c r="C35" s="17" t="s">
        <v>483</v>
      </c>
      <c r="D35" s="29"/>
      <c r="E35" s="29" t="s">
        <v>33</v>
      </c>
      <c r="F35" s="29"/>
      <c r="G35" s="29"/>
      <c r="H35" s="29"/>
      <c r="I35" s="189">
        <v>180</v>
      </c>
      <c r="J35" s="29"/>
      <c r="K35" s="29">
        <f>G35*I35</f>
        <v>0</v>
      </c>
    </row>
    <row r="36" spans="1:11" x14ac:dyDescent="0.25">
      <c r="A36" s="15"/>
      <c r="B36" s="15"/>
      <c r="C36" s="16" t="s">
        <v>484</v>
      </c>
      <c r="D36" s="29"/>
      <c r="E36" s="29" t="s">
        <v>33</v>
      </c>
      <c r="F36" s="29"/>
      <c r="G36" s="29"/>
      <c r="H36" s="29"/>
      <c r="I36" s="189"/>
      <c r="J36" s="29"/>
      <c r="K36" s="29">
        <f>G36*I36</f>
        <v>0</v>
      </c>
    </row>
    <row r="37" spans="1:11" x14ac:dyDescent="0.25">
      <c r="A37" s="18"/>
      <c r="B37" s="47"/>
      <c r="C37" s="19" t="s">
        <v>38</v>
      </c>
      <c r="D37" s="32"/>
      <c r="E37" s="32" t="s">
        <v>33</v>
      </c>
      <c r="F37" s="32"/>
      <c r="G37" s="32"/>
      <c r="H37" s="32"/>
      <c r="I37" s="186">
        <v>275</v>
      </c>
      <c r="J37" s="32"/>
      <c r="K37" s="32">
        <f>G37*I37</f>
        <v>0</v>
      </c>
    </row>
    <row r="38" spans="1:11" ht="75" x14ac:dyDescent="0.25">
      <c r="A38" s="22" t="s">
        <v>56</v>
      </c>
      <c r="B38" s="22"/>
      <c r="C38" s="23" t="s">
        <v>48</v>
      </c>
      <c r="D38" s="31"/>
      <c r="E38" s="31" t="s">
        <v>33</v>
      </c>
      <c r="F38" s="31"/>
      <c r="G38" s="31"/>
      <c r="H38" s="31"/>
      <c r="I38" s="187">
        <v>150</v>
      </c>
      <c r="J38" s="31"/>
      <c r="K38" s="31">
        <f>G38*I38</f>
        <v>0</v>
      </c>
    </row>
    <row r="39" spans="1:11" ht="18.75" x14ac:dyDescent="0.25">
      <c r="A39" s="18"/>
      <c r="B39" s="47"/>
      <c r="C39" s="140" t="s">
        <v>729</v>
      </c>
      <c r="D39" s="32"/>
      <c r="E39" s="32"/>
      <c r="F39" s="32"/>
      <c r="G39" s="32"/>
      <c r="H39" s="32"/>
      <c r="I39" s="186"/>
      <c r="J39" s="32"/>
      <c r="K39" s="32"/>
    </row>
    <row r="40" spans="1:11" ht="45" x14ac:dyDescent="0.25">
      <c r="A40" s="22" t="s">
        <v>34</v>
      </c>
      <c r="B40" s="22"/>
      <c r="C40" s="23" t="s">
        <v>31</v>
      </c>
      <c r="D40" s="31"/>
      <c r="E40" s="31" t="s">
        <v>33</v>
      </c>
      <c r="F40" s="31"/>
      <c r="G40" s="31"/>
      <c r="H40" s="31"/>
      <c r="I40" s="187">
        <v>80</v>
      </c>
      <c r="J40" s="31"/>
      <c r="K40" s="31">
        <f t="shared" si="0"/>
        <v>0</v>
      </c>
    </row>
    <row r="41" spans="1:11" ht="30" x14ac:dyDescent="0.25">
      <c r="A41" s="18"/>
      <c r="B41" s="18"/>
      <c r="C41" s="19" t="s">
        <v>792</v>
      </c>
      <c r="D41" s="32"/>
      <c r="E41" s="31" t="s">
        <v>33</v>
      </c>
      <c r="F41" s="31"/>
      <c r="G41" s="31"/>
      <c r="H41" s="31"/>
      <c r="I41" s="187">
        <v>43</v>
      </c>
      <c r="J41" s="31"/>
      <c r="K41" s="31">
        <f t="shared" ref="K41" si="7">G41*I41</f>
        <v>0</v>
      </c>
    </row>
    <row r="42" spans="1:11" ht="45" x14ac:dyDescent="0.25">
      <c r="A42" s="20"/>
      <c r="B42" s="20"/>
      <c r="C42" s="21" t="s">
        <v>793</v>
      </c>
      <c r="D42" s="30"/>
      <c r="E42" s="30"/>
      <c r="F42" s="30"/>
      <c r="G42" s="30"/>
      <c r="H42" s="30"/>
      <c r="I42" s="188"/>
      <c r="J42" s="30"/>
      <c r="K42" s="30"/>
    </row>
    <row r="43" spans="1:11" x14ac:dyDescent="0.25">
      <c r="A43" s="15"/>
      <c r="B43" s="15"/>
      <c r="C43" s="17" t="s">
        <v>794</v>
      </c>
      <c r="D43" s="29"/>
      <c r="E43" s="29" t="s">
        <v>33</v>
      </c>
      <c r="F43" s="29"/>
      <c r="G43" s="29"/>
      <c r="H43" s="29"/>
      <c r="I43" s="189">
        <v>120</v>
      </c>
      <c r="J43" s="29"/>
      <c r="K43" s="29">
        <f t="shared" ref="K43:K45" si="8">G43*I43</f>
        <v>0</v>
      </c>
    </row>
    <row r="44" spans="1:11" x14ac:dyDescent="0.25">
      <c r="A44" s="18"/>
      <c r="B44" s="18"/>
      <c r="C44" s="19" t="s">
        <v>795</v>
      </c>
      <c r="D44" s="32"/>
      <c r="E44" s="32" t="s">
        <v>33</v>
      </c>
      <c r="F44" s="32"/>
      <c r="G44" s="32"/>
      <c r="H44" s="32"/>
      <c r="I44" s="186">
        <v>180</v>
      </c>
      <c r="J44" s="32"/>
      <c r="K44" s="32">
        <f t="shared" si="8"/>
        <v>0</v>
      </c>
    </row>
    <row r="45" spans="1:11" ht="30" x14ac:dyDescent="0.25">
      <c r="A45" s="18"/>
      <c r="B45" s="18"/>
      <c r="C45" s="19" t="s">
        <v>1163</v>
      </c>
      <c r="D45" s="32"/>
      <c r="E45" s="31" t="s">
        <v>33</v>
      </c>
      <c r="F45" s="31"/>
      <c r="G45" s="31"/>
      <c r="H45" s="31"/>
      <c r="I45" s="187">
        <v>43</v>
      </c>
      <c r="J45" s="31"/>
      <c r="K45" s="31">
        <f t="shared" si="8"/>
        <v>0</v>
      </c>
    </row>
    <row r="46" spans="1:11" ht="30" x14ac:dyDescent="0.25">
      <c r="A46" s="18"/>
      <c r="B46" s="18"/>
      <c r="C46" s="19" t="s">
        <v>1167</v>
      </c>
      <c r="D46" s="32"/>
      <c r="E46" s="31" t="s">
        <v>33</v>
      </c>
      <c r="F46" s="31"/>
      <c r="G46" s="31"/>
      <c r="H46" s="31"/>
      <c r="I46" s="187">
        <v>43</v>
      </c>
      <c r="J46" s="31"/>
      <c r="K46" s="31">
        <f t="shared" ref="K46" si="9">G46*I46</f>
        <v>0</v>
      </c>
    </row>
    <row r="47" spans="1:11" ht="18.75" x14ac:dyDescent="0.25">
      <c r="A47" s="18"/>
      <c r="B47" s="18"/>
      <c r="C47" s="140" t="s">
        <v>731</v>
      </c>
      <c r="D47" s="32"/>
      <c r="E47" s="32"/>
      <c r="F47" s="32"/>
      <c r="G47" s="32"/>
      <c r="H47" s="32"/>
      <c r="I47" s="186"/>
      <c r="J47" s="32"/>
      <c r="K47" s="32"/>
    </row>
    <row r="48" spans="1:11" ht="30" x14ac:dyDescent="0.25">
      <c r="A48" s="18" t="s">
        <v>24</v>
      </c>
      <c r="B48" s="18"/>
      <c r="C48" s="19" t="s">
        <v>32</v>
      </c>
      <c r="D48" s="32"/>
      <c r="E48" s="32" t="s">
        <v>33</v>
      </c>
      <c r="F48" s="32"/>
      <c r="G48" s="32"/>
      <c r="H48" s="32"/>
      <c r="I48" s="186">
        <v>110</v>
      </c>
      <c r="J48" s="32"/>
      <c r="K48" s="32">
        <f t="shared" si="0"/>
        <v>0</v>
      </c>
    </row>
    <row r="49" spans="1:11" ht="45" customHeight="1" x14ac:dyDescent="0.25">
      <c r="A49" s="22" t="s">
        <v>51</v>
      </c>
      <c r="B49" s="43"/>
      <c r="C49" s="23" t="s">
        <v>39</v>
      </c>
      <c r="D49" s="31"/>
      <c r="E49" s="31" t="s">
        <v>19</v>
      </c>
      <c r="F49" s="31"/>
      <c r="G49" s="31"/>
      <c r="H49" s="31"/>
      <c r="I49" s="187"/>
      <c r="J49" s="31"/>
      <c r="K49" s="31">
        <f t="shared" si="0"/>
        <v>0</v>
      </c>
    </row>
    <row r="50" spans="1:11" ht="30" x14ac:dyDescent="0.25">
      <c r="A50" s="22" t="s">
        <v>52</v>
      </c>
      <c r="B50" s="43"/>
      <c r="C50" s="23" t="s">
        <v>40</v>
      </c>
      <c r="D50" s="31"/>
      <c r="E50" s="31" t="s">
        <v>19</v>
      </c>
      <c r="F50" s="31"/>
      <c r="G50" s="31"/>
      <c r="H50" s="31"/>
      <c r="I50" s="187"/>
      <c r="J50" s="31"/>
      <c r="K50" s="31">
        <f t="shared" si="0"/>
        <v>0</v>
      </c>
    </row>
    <row r="51" spans="1:11" ht="60" x14ac:dyDescent="0.25">
      <c r="A51" s="22" t="s">
        <v>53</v>
      </c>
      <c r="B51" s="22"/>
      <c r="C51" s="23" t="s">
        <v>41</v>
      </c>
      <c r="D51" s="31"/>
      <c r="E51" s="31" t="s">
        <v>19</v>
      </c>
      <c r="F51" s="31"/>
      <c r="G51" s="31"/>
      <c r="H51" s="31"/>
      <c r="I51" s="187">
        <v>35</v>
      </c>
      <c r="J51" s="31"/>
      <c r="K51" s="31">
        <f t="shared" si="0"/>
        <v>0</v>
      </c>
    </row>
    <row r="52" spans="1:11" ht="45" x14ac:dyDescent="0.25">
      <c r="A52" s="18"/>
      <c r="B52" s="18"/>
      <c r="C52" s="19" t="s">
        <v>1162</v>
      </c>
      <c r="D52" s="32"/>
      <c r="E52" s="32" t="s">
        <v>33</v>
      </c>
      <c r="F52" s="32"/>
      <c r="G52" s="32"/>
      <c r="H52" s="32"/>
      <c r="I52" s="186">
        <v>120</v>
      </c>
      <c r="J52" s="32"/>
      <c r="K52" s="32">
        <f t="shared" ref="K52" si="10">G52*I52</f>
        <v>0</v>
      </c>
    </row>
    <row r="53" spans="1:11" ht="45" x14ac:dyDescent="0.25">
      <c r="A53" s="18"/>
      <c r="B53" s="18"/>
      <c r="C53" s="19" t="s">
        <v>1166</v>
      </c>
      <c r="D53" s="32"/>
      <c r="E53" s="32" t="s">
        <v>33</v>
      </c>
      <c r="F53" s="32"/>
      <c r="G53" s="32"/>
      <c r="H53" s="32"/>
      <c r="I53" s="186">
        <v>120</v>
      </c>
      <c r="J53" s="32"/>
      <c r="K53" s="32">
        <f t="shared" ref="K53" si="11">G53*I53</f>
        <v>0</v>
      </c>
    </row>
    <row r="54" spans="1:11" ht="18.75" x14ac:dyDescent="0.25">
      <c r="A54" s="20"/>
      <c r="B54" s="20"/>
      <c r="C54" s="141" t="s">
        <v>730</v>
      </c>
      <c r="D54" s="30"/>
      <c r="E54" s="30"/>
      <c r="F54" s="30"/>
      <c r="G54" s="30"/>
      <c r="H54" s="30"/>
      <c r="I54" s="188"/>
      <c r="J54" s="30"/>
      <c r="K54" s="30"/>
    </row>
    <row r="55" spans="1:11" ht="45" x14ac:dyDescent="0.25">
      <c r="A55" s="20" t="s">
        <v>55</v>
      </c>
      <c r="B55" s="20"/>
      <c r="C55" s="21" t="s">
        <v>43</v>
      </c>
      <c r="D55" s="30"/>
      <c r="E55" s="30"/>
      <c r="F55" s="30"/>
      <c r="G55" s="30"/>
      <c r="H55" s="30"/>
      <c r="I55" s="188"/>
      <c r="J55" s="30"/>
      <c r="K55" s="30"/>
    </row>
    <row r="56" spans="1:11" x14ac:dyDescent="0.25">
      <c r="A56" s="15"/>
      <c r="B56" s="15"/>
      <c r="C56" s="17" t="s">
        <v>44</v>
      </c>
      <c r="D56" s="29"/>
      <c r="E56" s="29" t="s">
        <v>33</v>
      </c>
      <c r="F56" s="29"/>
      <c r="G56" s="29"/>
      <c r="H56" s="29"/>
      <c r="I56" s="189"/>
      <c r="J56" s="29"/>
      <c r="K56" s="29">
        <f>G56*I56</f>
        <v>0</v>
      </c>
    </row>
    <row r="57" spans="1:11" x14ac:dyDescent="0.25">
      <c r="A57" s="15"/>
      <c r="B57" s="15"/>
      <c r="C57" s="17" t="s">
        <v>45</v>
      </c>
      <c r="D57" s="29"/>
      <c r="E57" s="29" t="s">
        <v>33</v>
      </c>
      <c r="F57" s="29"/>
      <c r="G57" s="29"/>
      <c r="H57" s="29"/>
      <c r="I57" s="189"/>
      <c r="J57" s="29"/>
      <c r="K57" s="29">
        <f>G57*I57</f>
        <v>0</v>
      </c>
    </row>
    <row r="58" spans="1:11" x14ac:dyDescent="0.25">
      <c r="A58" s="15"/>
      <c r="B58" s="15"/>
      <c r="C58" s="17" t="s">
        <v>46</v>
      </c>
      <c r="D58" s="29"/>
      <c r="E58" s="29" t="s">
        <v>33</v>
      </c>
      <c r="F58" s="29"/>
      <c r="G58" s="29"/>
      <c r="H58" s="29"/>
      <c r="I58" s="189">
        <v>32</v>
      </c>
      <c r="J58" s="29"/>
      <c r="K58" s="29">
        <f>G58*I58</f>
        <v>0</v>
      </c>
    </row>
    <row r="59" spans="1:11" x14ac:dyDescent="0.25">
      <c r="A59" s="18"/>
      <c r="B59" s="18"/>
      <c r="C59" s="19" t="s">
        <v>47</v>
      </c>
      <c r="D59" s="32"/>
      <c r="E59" s="32" t="s">
        <v>33</v>
      </c>
      <c r="F59" s="32"/>
      <c r="G59" s="32"/>
      <c r="H59" s="32"/>
      <c r="I59" s="186"/>
      <c r="J59" s="32"/>
      <c r="K59" s="32">
        <f>G59*I59</f>
        <v>0</v>
      </c>
    </row>
    <row r="60" spans="1:11" ht="7.5" customHeight="1" x14ac:dyDescent="0.25">
      <c r="A60" s="15"/>
      <c r="B60" s="15"/>
      <c r="C60" s="16"/>
      <c r="D60" s="16"/>
      <c r="E60" s="16"/>
      <c r="F60" s="16"/>
      <c r="G60" s="16"/>
      <c r="H60" s="16"/>
      <c r="I60" s="16"/>
      <c r="J60" s="16"/>
      <c r="K60" s="16"/>
    </row>
    <row r="61" spans="1:11" x14ac:dyDescent="0.25">
      <c r="A61" s="281" t="s">
        <v>49</v>
      </c>
      <c r="B61" s="281"/>
      <c r="C61" s="281"/>
      <c r="D61" s="281"/>
      <c r="E61" s="281"/>
      <c r="F61" s="16"/>
      <c r="G61" s="282">
        <f>SUM(K12:K59)</f>
        <v>0</v>
      </c>
      <c r="H61" s="282"/>
      <c r="I61" s="282"/>
      <c r="J61" s="282"/>
      <c r="K61" s="282"/>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22" zoomScaleNormal="100" workbookViewId="0">
      <selection activeCell="C25" sqref="C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96</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97</v>
      </c>
      <c r="B3" s="284"/>
      <c r="C3" s="284"/>
      <c r="D3" s="284"/>
      <c r="E3" s="284"/>
      <c r="F3" s="284"/>
      <c r="G3" s="284"/>
      <c r="H3" s="284"/>
      <c r="I3" s="284"/>
      <c r="J3" s="284"/>
      <c r="K3" s="284"/>
    </row>
    <row r="4" spans="1:11" ht="45" customHeight="1" x14ac:dyDescent="0.25">
      <c r="A4" s="15" t="s">
        <v>17</v>
      </c>
      <c r="B4" s="15"/>
      <c r="C4" s="285" t="s">
        <v>612</v>
      </c>
      <c r="D4" s="285"/>
      <c r="E4" s="285"/>
      <c r="F4" s="285"/>
      <c r="G4" s="285"/>
      <c r="H4" s="285"/>
      <c r="I4" s="285"/>
      <c r="J4" s="285"/>
      <c r="K4" s="285"/>
    </row>
    <row r="5" spans="1:11" ht="60" customHeight="1" x14ac:dyDescent="0.25">
      <c r="A5" s="15"/>
      <c r="B5" s="15"/>
      <c r="C5" s="285" t="s">
        <v>609</v>
      </c>
      <c r="D5" s="285"/>
      <c r="E5" s="285"/>
      <c r="F5" s="285"/>
      <c r="G5" s="285"/>
      <c r="H5" s="285"/>
      <c r="I5" s="285"/>
      <c r="J5" s="285"/>
      <c r="K5" s="285"/>
    </row>
    <row r="6" spans="1:11" ht="45" customHeight="1" x14ac:dyDescent="0.25">
      <c r="A6" s="15"/>
      <c r="B6" s="15"/>
      <c r="C6" s="285" t="s">
        <v>555</v>
      </c>
      <c r="D6" s="285"/>
      <c r="E6" s="285"/>
      <c r="F6" s="285"/>
      <c r="G6" s="285"/>
      <c r="H6" s="285"/>
      <c r="I6" s="285"/>
      <c r="J6" s="285"/>
      <c r="K6" s="285"/>
    </row>
    <row r="7" spans="1:11" ht="75" customHeight="1" x14ac:dyDescent="0.25">
      <c r="A7" s="15"/>
      <c r="B7" s="15"/>
      <c r="C7" s="285" t="s">
        <v>582</v>
      </c>
      <c r="D7" s="285"/>
      <c r="E7" s="285"/>
      <c r="F7" s="285"/>
      <c r="G7" s="285"/>
      <c r="H7" s="285"/>
      <c r="I7" s="285"/>
      <c r="J7" s="285"/>
      <c r="K7" s="285"/>
    </row>
    <row r="8" spans="1:11" ht="45" customHeight="1" x14ac:dyDescent="0.25">
      <c r="A8" s="25"/>
      <c r="B8" s="25"/>
      <c r="C8" s="287" t="s">
        <v>599</v>
      </c>
      <c r="D8" s="287"/>
      <c r="E8" s="287"/>
      <c r="F8" s="287"/>
      <c r="G8" s="287"/>
      <c r="H8" s="287"/>
      <c r="I8" s="287"/>
      <c r="J8" s="287"/>
      <c r="K8" s="287"/>
    </row>
    <row r="9" spans="1:11" ht="3.75" customHeight="1" x14ac:dyDescent="0.25">
      <c r="A9" s="25"/>
      <c r="B9" s="25"/>
      <c r="C9" s="84"/>
      <c r="D9" s="84"/>
      <c r="E9" s="84"/>
      <c r="F9" s="84"/>
      <c r="G9" s="84"/>
      <c r="H9" s="84"/>
      <c r="I9" s="84"/>
      <c r="J9" s="84"/>
      <c r="K9" s="84"/>
    </row>
    <row r="10" spans="1:11" ht="15" customHeight="1" x14ac:dyDescent="0.25">
      <c r="A10" s="286" t="s">
        <v>36</v>
      </c>
      <c r="B10" s="84"/>
      <c r="C10" s="280" t="s">
        <v>15</v>
      </c>
      <c r="D10" s="84"/>
      <c r="E10" s="279" t="s">
        <v>259</v>
      </c>
      <c r="F10" s="84"/>
      <c r="G10" s="280" t="s">
        <v>16</v>
      </c>
      <c r="H10" s="84"/>
      <c r="I10" s="279" t="s">
        <v>260</v>
      </c>
      <c r="J10" s="84"/>
      <c r="K10" s="279" t="s">
        <v>122</v>
      </c>
    </row>
    <row r="11" spans="1:11" ht="30.75" customHeight="1" x14ac:dyDescent="0.25">
      <c r="A11" s="286"/>
      <c r="B11" s="84"/>
      <c r="C11" s="280"/>
      <c r="D11" s="84"/>
      <c r="E11" s="280"/>
      <c r="F11" s="84"/>
      <c r="G11" s="280"/>
      <c r="H11" s="84"/>
      <c r="I11" s="280"/>
      <c r="J11" s="84"/>
      <c r="K11" s="280"/>
    </row>
    <row r="12" spans="1:11" ht="75" x14ac:dyDescent="0.25">
      <c r="A12" s="22" t="s">
        <v>18</v>
      </c>
      <c r="B12" s="43"/>
      <c r="C12" s="23" t="s">
        <v>1513</v>
      </c>
      <c r="D12" s="43"/>
      <c r="E12" s="40" t="s">
        <v>65</v>
      </c>
      <c r="F12" s="43"/>
      <c r="G12" s="31">
        <v>1</v>
      </c>
      <c r="H12" s="31"/>
      <c r="I12" s="190"/>
      <c r="J12" s="31"/>
      <c r="K12" s="31">
        <f>G12*I12</f>
        <v>0</v>
      </c>
    </row>
    <row r="13" spans="1:11" ht="60" x14ac:dyDescent="0.25">
      <c r="A13" s="20" t="s">
        <v>20</v>
      </c>
      <c r="B13" s="61"/>
      <c r="C13" s="21" t="s">
        <v>1462</v>
      </c>
      <c r="D13" s="61"/>
      <c r="E13" s="62" t="s">
        <v>65</v>
      </c>
      <c r="F13" s="61"/>
      <c r="G13" s="30">
        <v>1</v>
      </c>
      <c r="H13" s="30"/>
      <c r="I13" s="191"/>
      <c r="J13" s="30"/>
      <c r="K13" s="31">
        <f>G13*I13</f>
        <v>0</v>
      </c>
    </row>
    <row r="14" spans="1:11" hidden="1" x14ac:dyDescent="0.25">
      <c r="A14" s="15"/>
      <c r="B14" s="16"/>
      <c r="C14" s="17" t="s">
        <v>801</v>
      </c>
      <c r="D14" s="16"/>
      <c r="E14" s="36" t="s">
        <v>33</v>
      </c>
      <c r="F14" s="16"/>
      <c r="G14" s="29"/>
      <c r="H14" s="29"/>
      <c r="I14" s="192"/>
      <c r="J14" s="29"/>
      <c r="K14" s="31">
        <f t="shared" ref="K14:K17" si="0">G14*I14</f>
        <v>0</v>
      </c>
    </row>
    <row r="15" spans="1:11" hidden="1" x14ac:dyDescent="0.25">
      <c r="A15" s="15"/>
      <c r="B15" s="16"/>
      <c r="C15" s="17" t="s">
        <v>802</v>
      </c>
      <c r="D15" s="16"/>
      <c r="E15" s="36" t="s">
        <v>33</v>
      </c>
      <c r="F15" s="16"/>
      <c r="G15" s="29"/>
      <c r="H15" s="29"/>
      <c r="I15" s="192"/>
      <c r="J15" s="29"/>
      <c r="K15" s="31">
        <f t="shared" si="0"/>
        <v>0</v>
      </c>
    </row>
    <row r="16" spans="1:11" hidden="1" x14ac:dyDescent="0.25">
      <c r="A16" s="18"/>
      <c r="B16" s="47"/>
      <c r="C16" s="19" t="s">
        <v>803</v>
      </c>
      <c r="D16" s="47"/>
      <c r="E16" s="38" t="s">
        <v>33</v>
      </c>
      <c r="F16" s="47"/>
      <c r="G16" s="32"/>
      <c r="H16" s="32"/>
      <c r="I16" s="193"/>
      <c r="J16" s="32"/>
      <c r="K16" s="31">
        <f t="shared" si="0"/>
        <v>0</v>
      </c>
    </row>
    <row r="17" spans="1:11" ht="60" x14ac:dyDescent="0.25">
      <c r="A17" s="22" t="s">
        <v>21</v>
      </c>
      <c r="B17" s="43"/>
      <c r="C17" s="23" t="s">
        <v>1494</v>
      </c>
      <c r="D17" s="43"/>
      <c r="E17" s="40" t="s">
        <v>1463</v>
      </c>
      <c r="F17" s="43"/>
      <c r="G17" s="31">
        <v>4</v>
      </c>
      <c r="H17" s="31"/>
      <c r="I17" s="190"/>
      <c r="J17" s="31"/>
      <c r="K17" s="31">
        <f t="shared" si="0"/>
        <v>0</v>
      </c>
    </row>
    <row r="18" spans="1:11" ht="60" x14ac:dyDescent="0.25">
      <c r="A18" s="15" t="s">
        <v>22</v>
      </c>
      <c r="B18" s="16"/>
      <c r="C18" s="17" t="s">
        <v>1515</v>
      </c>
      <c r="D18" s="16"/>
      <c r="E18" s="36" t="s">
        <v>1463</v>
      </c>
      <c r="F18" s="16"/>
      <c r="G18" s="29">
        <v>14</v>
      </c>
      <c r="H18" s="29"/>
      <c r="I18" s="192"/>
      <c r="J18" s="29"/>
      <c r="K18" s="29">
        <f t="shared" ref="K18:K21" si="1">G18*I18</f>
        <v>0</v>
      </c>
    </row>
    <row r="19" spans="1:11" hidden="1" x14ac:dyDescent="0.25">
      <c r="A19" s="15"/>
      <c r="B19" s="16"/>
      <c r="C19" s="17" t="s">
        <v>804</v>
      </c>
      <c r="D19" s="16"/>
      <c r="E19" s="36" t="s">
        <v>33</v>
      </c>
      <c r="F19" s="16"/>
      <c r="G19" s="29"/>
      <c r="H19" s="29"/>
      <c r="I19" s="192"/>
      <c r="J19" s="29"/>
      <c r="K19" s="29">
        <f t="shared" si="1"/>
        <v>0</v>
      </c>
    </row>
    <row r="20" spans="1:11" hidden="1" x14ac:dyDescent="0.25">
      <c r="A20" s="15"/>
      <c r="B20" s="16"/>
      <c r="C20" s="17" t="s">
        <v>805</v>
      </c>
      <c r="D20" s="16"/>
      <c r="E20" s="36" t="s">
        <v>33</v>
      </c>
      <c r="F20" s="16"/>
      <c r="G20" s="29"/>
      <c r="H20" s="29"/>
      <c r="I20" s="192"/>
      <c r="J20" s="29"/>
      <c r="K20" s="29">
        <f t="shared" si="1"/>
        <v>0</v>
      </c>
    </row>
    <row r="21" spans="1:11" hidden="1" x14ac:dyDescent="0.25">
      <c r="A21" s="18"/>
      <c r="B21" s="47"/>
      <c r="C21" s="19" t="s">
        <v>806</v>
      </c>
      <c r="D21" s="47"/>
      <c r="E21" s="38" t="s">
        <v>33</v>
      </c>
      <c r="F21" s="47"/>
      <c r="G21" s="32"/>
      <c r="H21" s="32"/>
      <c r="I21" s="193"/>
      <c r="J21" s="32"/>
      <c r="K21" s="32">
        <f t="shared" si="1"/>
        <v>0</v>
      </c>
    </row>
    <row r="22" spans="1:11" s="165" customFormat="1" ht="45" x14ac:dyDescent="0.25">
      <c r="A22" s="176" t="s">
        <v>23</v>
      </c>
      <c r="B22" s="176"/>
      <c r="C22" s="177" t="s">
        <v>1464</v>
      </c>
      <c r="D22" s="177"/>
      <c r="E22" s="40" t="s">
        <v>65</v>
      </c>
      <c r="F22" s="43"/>
      <c r="G22" s="31">
        <v>1</v>
      </c>
      <c r="H22" s="31"/>
      <c r="I22" s="187"/>
      <c r="J22" s="31"/>
      <c r="K22" s="31">
        <f>G22*I22</f>
        <v>0</v>
      </c>
    </row>
    <row r="23" spans="1:11" ht="60" x14ac:dyDescent="0.25">
      <c r="A23" s="18" t="s">
        <v>34</v>
      </c>
      <c r="B23" s="18"/>
      <c r="C23" s="19" t="s">
        <v>1514</v>
      </c>
      <c r="D23" s="32"/>
      <c r="E23" s="32" t="s">
        <v>65</v>
      </c>
      <c r="F23" s="32"/>
      <c r="G23" s="32">
        <v>1</v>
      </c>
      <c r="H23" s="32"/>
      <c r="I23" s="186"/>
      <c r="J23" s="32"/>
      <c r="K23" s="32">
        <f>G23*I23</f>
        <v>0</v>
      </c>
    </row>
    <row r="24" spans="1:11" ht="45" x14ac:dyDescent="0.25">
      <c r="A24" s="18" t="s">
        <v>24</v>
      </c>
      <c r="B24" s="18"/>
      <c r="C24" s="19" t="s">
        <v>1465</v>
      </c>
      <c r="D24" s="32"/>
      <c r="E24" s="32" t="s">
        <v>1463</v>
      </c>
      <c r="F24" s="32"/>
      <c r="G24" s="32">
        <v>4</v>
      </c>
      <c r="H24" s="32"/>
      <c r="I24" s="186"/>
      <c r="J24" s="32"/>
      <c r="K24" s="32">
        <f>G24*I24</f>
        <v>0</v>
      </c>
    </row>
    <row r="25" spans="1:11" ht="90" x14ac:dyDescent="0.25">
      <c r="A25" s="22" t="s">
        <v>50</v>
      </c>
      <c r="B25" s="22"/>
      <c r="C25" s="155" t="s">
        <v>1466</v>
      </c>
      <c r="D25" s="31"/>
      <c r="E25" s="40" t="s">
        <v>1463</v>
      </c>
      <c r="F25" s="43"/>
      <c r="G25" s="31">
        <v>1</v>
      </c>
      <c r="H25" s="31"/>
      <c r="I25" s="190"/>
      <c r="J25" s="31"/>
      <c r="K25" s="31">
        <f t="shared" ref="K25:K66" si="2">G25*I25</f>
        <v>0</v>
      </c>
    </row>
    <row r="26" spans="1:11" ht="75" x14ac:dyDescent="0.25">
      <c r="A26" s="20" t="s">
        <v>51</v>
      </c>
      <c r="B26" s="20"/>
      <c r="C26" s="156" t="s">
        <v>1467</v>
      </c>
      <c r="D26" s="30"/>
      <c r="E26" s="62" t="s">
        <v>25</v>
      </c>
      <c r="F26" s="61"/>
      <c r="G26" s="30">
        <v>1</v>
      </c>
      <c r="H26" s="30"/>
      <c r="I26" s="191"/>
      <c r="J26" s="30"/>
      <c r="K26" s="30">
        <f t="shared" si="2"/>
        <v>0</v>
      </c>
    </row>
    <row r="27" spans="1:11" hidden="1" x14ac:dyDescent="0.25">
      <c r="A27" s="15"/>
      <c r="B27" s="15"/>
      <c r="C27" s="157" t="s">
        <v>769</v>
      </c>
      <c r="D27" s="29"/>
      <c r="E27" s="36" t="s">
        <v>19</v>
      </c>
      <c r="F27" s="16"/>
      <c r="G27" s="29"/>
      <c r="H27" s="29"/>
      <c r="I27" s="192"/>
      <c r="J27" s="29"/>
      <c r="K27" s="30">
        <f t="shared" si="2"/>
        <v>0</v>
      </c>
    </row>
    <row r="28" spans="1:11" hidden="1" x14ac:dyDescent="0.25">
      <c r="A28" s="15"/>
      <c r="B28" s="15"/>
      <c r="C28" s="157" t="s">
        <v>770</v>
      </c>
      <c r="D28" s="29"/>
      <c r="E28" s="36" t="s">
        <v>19</v>
      </c>
      <c r="F28" s="16"/>
      <c r="G28" s="29"/>
      <c r="H28" s="29"/>
      <c r="I28" s="192"/>
      <c r="J28" s="29"/>
      <c r="K28" s="30">
        <f t="shared" si="2"/>
        <v>0</v>
      </c>
    </row>
    <row r="29" spans="1:11" hidden="1" x14ac:dyDescent="0.25">
      <c r="A29" s="18"/>
      <c r="B29" s="18"/>
      <c r="C29" s="158" t="s">
        <v>771</v>
      </c>
      <c r="D29" s="32"/>
      <c r="E29" s="38" t="s">
        <v>19</v>
      </c>
      <c r="F29" s="47"/>
      <c r="G29" s="32"/>
      <c r="H29" s="32"/>
      <c r="I29" s="193"/>
      <c r="J29" s="32"/>
      <c r="K29" s="30">
        <f t="shared" si="2"/>
        <v>0</v>
      </c>
    </row>
    <row r="30" spans="1:11" ht="45" x14ac:dyDescent="0.25">
      <c r="A30" s="20" t="s">
        <v>52</v>
      </c>
      <c r="B30" s="20"/>
      <c r="C30" s="156" t="s">
        <v>1468</v>
      </c>
      <c r="D30" s="30"/>
      <c r="E30" s="62" t="s">
        <v>25</v>
      </c>
      <c r="F30" s="61"/>
      <c r="G30" s="30">
        <v>1</v>
      </c>
      <c r="H30" s="30"/>
      <c r="I30" s="191"/>
      <c r="J30" s="30"/>
      <c r="K30" s="30">
        <f t="shared" si="2"/>
        <v>0</v>
      </c>
    </row>
    <row r="31" spans="1:11" hidden="1" x14ac:dyDescent="0.25">
      <c r="A31" s="15"/>
      <c r="B31" s="15"/>
      <c r="C31" s="157" t="s">
        <v>774</v>
      </c>
      <c r="D31" s="29"/>
      <c r="E31" s="36" t="s">
        <v>33</v>
      </c>
      <c r="F31" s="16"/>
      <c r="G31" s="29"/>
      <c r="H31" s="29"/>
      <c r="I31" s="192"/>
      <c r="J31" s="29"/>
      <c r="K31" s="30">
        <f t="shared" si="2"/>
        <v>0</v>
      </c>
    </row>
    <row r="32" spans="1:11" hidden="1" x14ac:dyDescent="0.25">
      <c r="A32" s="15"/>
      <c r="B32" s="15"/>
      <c r="C32" s="157" t="s">
        <v>775</v>
      </c>
      <c r="D32" s="29"/>
      <c r="E32" s="36" t="s">
        <v>33</v>
      </c>
      <c r="F32" s="16"/>
      <c r="G32" s="29"/>
      <c r="H32" s="29"/>
      <c r="I32" s="192"/>
      <c r="J32" s="29"/>
      <c r="K32" s="30">
        <f t="shared" si="2"/>
        <v>0</v>
      </c>
    </row>
    <row r="33" spans="1:11" hidden="1" x14ac:dyDescent="0.25">
      <c r="A33" s="15"/>
      <c r="B33" s="15"/>
      <c r="C33" s="157" t="s">
        <v>776</v>
      </c>
      <c r="D33" s="29"/>
      <c r="E33" s="36" t="s">
        <v>33</v>
      </c>
      <c r="F33" s="16"/>
      <c r="G33" s="29"/>
      <c r="H33" s="29"/>
      <c r="I33" s="192"/>
      <c r="J33" s="29"/>
      <c r="K33" s="30">
        <f t="shared" si="2"/>
        <v>0</v>
      </c>
    </row>
    <row r="34" spans="1:11" hidden="1" x14ac:dyDescent="0.25">
      <c r="A34" s="18"/>
      <c r="B34" s="18"/>
      <c r="C34" s="158" t="s">
        <v>777</v>
      </c>
      <c r="D34" s="32"/>
      <c r="E34" s="38" t="s">
        <v>33</v>
      </c>
      <c r="F34" s="47"/>
      <c r="G34" s="32"/>
      <c r="H34" s="32"/>
      <c r="I34" s="193"/>
      <c r="J34" s="32"/>
      <c r="K34" s="30">
        <f t="shared" si="2"/>
        <v>0</v>
      </c>
    </row>
    <row r="35" spans="1:11" ht="30" x14ac:dyDescent="0.25">
      <c r="A35" s="22" t="s">
        <v>53</v>
      </c>
      <c r="B35" s="22"/>
      <c r="C35" s="155" t="s">
        <v>1473</v>
      </c>
      <c r="D35" s="31"/>
      <c r="E35" s="40" t="s">
        <v>25</v>
      </c>
      <c r="F35" s="43"/>
      <c r="G35" s="31">
        <v>1</v>
      </c>
      <c r="H35" s="31"/>
      <c r="I35" s="190"/>
      <c r="J35" s="31"/>
      <c r="K35" s="31">
        <f t="shared" si="2"/>
        <v>0</v>
      </c>
    </row>
    <row r="36" spans="1:11" hidden="1" x14ac:dyDescent="0.25">
      <c r="A36" s="15"/>
      <c r="B36" s="15"/>
      <c r="C36" s="157" t="s">
        <v>774</v>
      </c>
      <c r="D36" s="29"/>
      <c r="E36" s="36" t="s">
        <v>33</v>
      </c>
      <c r="F36" s="16"/>
      <c r="G36" s="29"/>
      <c r="H36" s="29"/>
      <c r="I36" s="154">
        <v>115</v>
      </c>
      <c r="J36" s="29"/>
      <c r="K36" s="29">
        <f t="shared" ref="K36:K39" si="3">G36*I36</f>
        <v>0</v>
      </c>
    </row>
    <row r="37" spans="1:11" hidden="1" x14ac:dyDescent="0.25">
      <c r="A37" s="15"/>
      <c r="B37" s="15"/>
      <c r="C37" s="157" t="s">
        <v>775</v>
      </c>
      <c r="D37" s="29"/>
      <c r="E37" s="36" t="s">
        <v>33</v>
      </c>
      <c r="F37" s="16"/>
      <c r="G37" s="29"/>
      <c r="H37" s="29"/>
      <c r="I37" s="154">
        <v>115</v>
      </c>
      <c r="J37" s="29"/>
      <c r="K37" s="29">
        <f t="shared" si="3"/>
        <v>0</v>
      </c>
    </row>
    <row r="38" spans="1:11" hidden="1" x14ac:dyDescent="0.25">
      <c r="A38" s="15"/>
      <c r="B38" s="15"/>
      <c r="C38" s="157" t="s">
        <v>776</v>
      </c>
      <c r="D38" s="29"/>
      <c r="E38" s="36" t="s">
        <v>33</v>
      </c>
      <c r="F38" s="16"/>
      <c r="G38" s="29"/>
      <c r="H38" s="29"/>
      <c r="I38" s="154">
        <v>115</v>
      </c>
      <c r="J38" s="29"/>
      <c r="K38" s="29">
        <f t="shared" si="3"/>
        <v>0</v>
      </c>
    </row>
    <row r="39" spans="1:11" hidden="1" x14ac:dyDescent="0.25">
      <c r="A39" s="18"/>
      <c r="B39" s="18"/>
      <c r="C39" s="158" t="s">
        <v>777</v>
      </c>
      <c r="D39" s="32"/>
      <c r="E39" s="38" t="s">
        <v>33</v>
      </c>
      <c r="F39" s="47"/>
      <c r="G39" s="32"/>
      <c r="H39" s="32"/>
      <c r="I39" s="159">
        <v>180</v>
      </c>
      <c r="J39" s="32"/>
      <c r="K39" s="32">
        <f t="shared" si="3"/>
        <v>0</v>
      </c>
    </row>
    <row r="40" spans="1:11" hidden="1" x14ac:dyDescent="0.25">
      <c r="A40" s="22"/>
      <c r="B40" s="22"/>
      <c r="C40" s="155"/>
      <c r="D40" s="31"/>
      <c r="E40" s="40" t="s">
        <v>33</v>
      </c>
      <c r="F40" s="43"/>
      <c r="G40" s="31"/>
      <c r="H40" s="31"/>
      <c r="I40" s="160">
        <v>230</v>
      </c>
      <c r="J40" s="31"/>
      <c r="K40" s="31">
        <f t="shared" ref="K40" si="4">G40*I40</f>
        <v>0</v>
      </c>
    </row>
    <row r="41" spans="1:11" ht="60" hidden="1" x14ac:dyDescent="0.25">
      <c r="A41" s="20"/>
      <c r="B41" s="20"/>
      <c r="C41" s="156" t="s">
        <v>778</v>
      </c>
      <c r="D41" s="30"/>
      <c r="E41" s="62"/>
      <c r="F41" s="61"/>
      <c r="G41" s="30"/>
      <c r="H41" s="30"/>
      <c r="I41" s="191"/>
      <c r="J41" s="30"/>
      <c r="K41" s="30"/>
    </row>
    <row r="42" spans="1:11" ht="45" hidden="1" x14ac:dyDescent="0.25">
      <c r="A42" s="15"/>
      <c r="B42" s="15"/>
      <c r="C42" s="157" t="s">
        <v>779</v>
      </c>
      <c r="D42" s="29"/>
      <c r="E42" s="36" t="s">
        <v>783</v>
      </c>
      <c r="F42" s="16"/>
      <c r="G42" s="29"/>
      <c r="H42" s="29"/>
      <c r="I42" s="192">
        <v>67</v>
      </c>
      <c r="J42" s="29"/>
      <c r="K42" s="29">
        <f t="shared" ref="K42:K45" si="5">G42*I42</f>
        <v>0</v>
      </c>
    </row>
    <row r="43" spans="1:11" ht="105" hidden="1" x14ac:dyDescent="0.25">
      <c r="A43" s="15"/>
      <c r="B43" s="15"/>
      <c r="C43" s="157" t="s">
        <v>781</v>
      </c>
      <c r="D43" s="29"/>
      <c r="E43" s="36" t="s">
        <v>783</v>
      </c>
      <c r="F43" s="16"/>
      <c r="G43" s="29"/>
      <c r="H43" s="29"/>
      <c r="I43" s="192">
        <v>37</v>
      </c>
      <c r="J43" s="29"/>
      <c r="K43" s="29">
        <f t="shared" si="5"/>
        <v>0</v>
      </c>
    </row>
    <row r="44" spans="1:11" ht="90" hidden="1" x14ac:dyDescent="0.25">
      <c r="A44" s="15"/>
      <c r="B44" s="15"/>
      <c r="C44" s="157" t="s">
        <v>782</v>
      </c>
      <c r="D44" s="29"/>
      <c r="E44" s="36" t="s">
        <v>65</v>
      </c>
      <c r="F44" s="16"/>
      <c r="G44" s="29"/>
      <c r="H44" s="29"/>
      <c r="I44" s="192">
        <v>41</v>
      </c>
      <c r="J44" s="29"/>
      <c r="K44" s="29">
        <f t="shared" si="5"/>
        <v>0</v>
      </c>
    </row>
    <row r="45" spans="1:11" ht="60" hidden="1" x14ac:dyDescent="0.25">
      <c r="A45" s="18"/>
      <c r="B45" s="18"/>
      <c r="C45" s="158" t="s">
        <v>780</v>
      </c>
      <c r="D45" s="32"/>
      <c r="E45" s="38" t="s">
        <v>65</v>
      </c>
      <c r="F45" s="47"/>
      <c r="G45" s="32"/>
      <c r="H45" s="32"/>
      <c r="I45" s="193">
        <v>78</v>
      </c>
      <c r="J45" s="32"/>
      <c r="K45" s="32">
        <f t="shared" si="5"/>
        <v>0</v>
      </c>
    </row>
    <row r="46" spans="1:11" ht="60" hidden="1" x14ac:dyDescent="0.25">
      <c r="A46" s="20"/>
      <c r="B46" s="20"/>
      <c r="C46" s="156" t="s">
        <v>784</v>
      </c>
      <c r="D46" s="30"/>
      <c r="E46" s="62"/>
      <c r="F46" s="61"/>
      <c r="G46" s="30"/>
      <c r="H46" s="30"/>
      <c r="I46" s="191"/>
      <c r="J46" s="30"/>
      <c r="K46" s="30"/>
    </row>
    <row r="47" spans="1:11" ht="45" hidden="1" x14ac:dyDescent="0.25">
      <c r="A47" s="15"/>
      <c r="B47" s="15"/>
      <c r="C47" s="157" t="s">
        <v>779</v>
      </c>
      <c r="D47" s="29"/>
      <c r="E47" s="36" t="s">
        <v>62</v>
      </c>
      <c r="F47" s="16"/>
      <c r="G47" s="29"/>
      <c r="H47" s="29"/>
      <c r="I47" s="192">
        <v>116</v>
      </c>
      <c r="J47" s="29"/>
      <c r="K47" s="29">
        <f t="shared" ref="K47:K48" si="6">G47*I47</f>
        <v>0</v>
      </c>
    </row>
    <row r="48" spans="1:11" ht="105" hidden="1" x14ac:dyDescent="0.25">
      <c r="A48" s="15"/>
      <c r="B48" s="15"/>
      <c r="C48" s="157" t="s">
        <v>781</v>
      </c>
      <c r="D48" s="29"/>
      <c r="E48" s="36" t="s">
        <v>62</v>
      </c>
      <c r="F48" s="16"/>
      <c r="G48" s="29"/>
      <c r="H48" s="29"/>
      <c r="I48" s="192">
        <v>85</v>
      </c>
      <c r="J48" s="29"/>
      <c r="K48" s="29">
        <f t="shared" si="6"/>
        <v>0</v>
      </c>
    </row>
    <row r="49" spans="1:11" ht="90" hidden="1" x14ac:dyDescent="0.25">
      <c r="A49" s="15"/>
      <c r="B49" s="15"/>
      <c r="C49" s="157" t="s">
        <v>782</v>
      </c>
      <c r="D49" s="29"/>
      <c r="E49" s="36" t="s">
        <v>65</v>
      </c>
      <c r="F49" s="16"/>
      <c r="G49" s="29"/>
      <c r="H49" s="29"/>
      <c r="I49" s="192">
        <v>130</v>
      </c>
      <c r="J49" s="29"/>
      <c r="K49" s="29">
        <f t="shared" ref="K49" si="7">G49*I49</f>
        <v>0</v>
      </c>
    </row>
    <row r="50" spans="1:11" ht="60" hidden="1" x14ac:dyDescent="0.25">
      <c r="A50" s="18"/>
      <c r="B50" s="18"/>
      <c r="C50" s="158" t="s">
        <v>780</v>
      </c>
      <c r="D50" s="32"/>
      <c r="E50" s="38" t="s">
        <v>65</v>
      </c>
      <c r="F50" s="47"/>
      <c r="G50" s="32"/>
      <c r="H50" s="32"/>
      <c r="I50" s="193">
        <v>147</v>
      </c>
      <c r="J50" s="32"/>
      <c r="K50" s="32">
        <f t="shared" ref="K50" si="8">G50*I50</f>
        <v>0</v>
      </c>
    </row>
    <row r="51" spans="1:11" ht="45" hidden="1" x14ac:dyDescent="0.25">
      <c r="A51" s="22"/>
      <c r="B51" s="22"/>
      <c r="C51" s="155" t="s">
        <v>785</v>
      </c>
      <c r="D51" s="31"/>
      <c r="E51" s="60" t="s">
        <v>19</v>
      </c>
      <c r="F51" s="43"/>
      <c r="G51" s="31"/>
      <c r="H51" s="31"/>
      <c r="I51" s="190">
        <v>14</v>
      </c>
      <c r="J51" s="31"/>
      <c r="K51" s="31">
        <f t="shared" ref="K51:K52" si="9">G51*I51</f>
        <v>0</v>
      </c>
    </row>
    <row r="52" spans="1:11" ht="60" hidden="1" customHeight="1" x14ac:dyDescent="0.25">
      <c r="A52" s="22"/>
      <c r="B52" s="22"/>
      <c r="C52" s="155" t="s">
        <v>796</v>
      </c>
      <c r="D52" s="31"/>
      <c r="E52" s="40" t="s">
        <v>33</v>
      </c>
      <c r="F52" s="43"/>
      <c r="G52" s="31"/>
      <c r="H52" s="31"/>
      <c r="I52" s="190">
        <v>600</v>
      </c>
      <c r="J52" s="31"/>
      <c r="K52" s="31">
        <f t="shared" si="9"/>
        <v>0</v>
      </c>
    </row>
    <row r="53" spans="1:11" ht="30" hidden="1" x14ac:dyDescent="0.25">
      <c r="A53" s="20"/>
      <c r="B53" s="20"/>
      <c r="C53" s="156" t="s">
        <v>797</v>
      </c>
      <c r="D53" s="30"/>
      <c r="E53" s="62"/>
      <c r="F53" s="61"/>
      <c r="G53" s="30"/>
      <c r="H53" s="30"/>
      <c r="I53" s="191"/>
      <c r="J53" s="30"/>
      <c r="K53" s="30"/>
    </row>
    <row r="54" spans="1:11" hidden="1" x14ac:dyDescent="0.25">
      <c r="A54" s="15"/>
      <c r="B54" s="15"/>
      <c r="C54" s="157" t="s">
        <v>798</v>
      </c>
      <c r="D54" s="29"/>
      <c r="E54" s="36" t="s">
        <v>33</v>
      </c>
      <c r="F54" s="16"/>
      <c r="G54" s="29"/>
      <c r="H54" s="29"/>
      <c r="I54" s="192">
        <v>400</v>
      </c>
      <c r="J54" s="29"/>
      <c r="K54" s="29">
        <f t="shared" ref="K54:K55" si="10">G54*I54</f>
        <v>0</v>
      </c>
    </row>
    <row r="55" spans="1:11" hidden="1" x14ac:dyDescent="0.25">
      <c r="A55" s="18"/>
      <c r="B55" s="18"/>
      <c r="C55" s="158" t="s">
        <v>799</v>
      </c>
      <c r="D55" s="32"/>
      <c r="E55" s="38" t="s">
        <v>33</v>
      </c>
      <c r="F55" s="47"/>
      <c r="G55" s="32"/>
      <c r="H55" s="32"/>
      <c r="I55" s="193">
        <v>610</v>
      </c>
      <c r="J55" s="32"/>
      <c r="K55" s="32">
        <f t="shared" si="10"/>
        <v>0</v>
      </c>
    </row>
    <row r="56" spans="1:11" ht="75" hidden="1" customHeight="1" x14ac:dyDescent="0.25">
      <c r="A56" s="22" t="s">
        <v>34</v>
      </c>
      <c r="B56" s="43"/>
      <c r="C56" s="59" t="s">
        <v>521</v>
      </c>
      <c r="D56" s="43"/>
      <c r="E56" s="60" t="s">
        <v>19</v>
      </c>
      <c r="F56" s="31"/>
      <c r="G56" s="31"/>
      <c r="H56" s="31"/>
      <c r="I56" s="187">
        <v>150</v>
      </c>
      <c r="J56" s="31"/>
      <c r="K56" s="31">
        <f t="shared" si="2"/>
        <v>0</v>
      </c>
    </row>
    <row r="57" spans="1:11" hidden="1" x14ac:dyDescent="0.25">
      <c r="A57" s="22" t="s">
        <v>23</v>
      </c>
      <c r="B57" s="43"/>
      <c r="C57" s="23" t="s">
        <v>63</v>
      </c>
      <c r="D57" s="43"/>
      <c r="E57" s="40" t="s">
        <v>19</v>
      </c>
      <c r="F57" s="43"/>
      <c r="G57" s="31"/>
      <c r="H57" s="31"/>
      <c r="I57" s="190">
        <v>25</v>
      </c>
      <c r="J57" s="31"/>
      <c r="K57" s="31">
        <f t="shared" si="2"/>
        <v>0</v>
      </c>
    </row>
    <row r="58" spans="1:11" hidden="1" x14ac:dyDescent="0.25">
      <c r="A58" s="22" t="s">
        <v>34</v>
      </c>
      <c r="B58" s="43"/>
      <c r="C58" s="23" t="s">
        <v>64</v>
      </c>
      <c r="D58" s="43"/>
      <c r="E58" s="40" t="s">
        <v>19</v>
      </c>
      <c r="F58" s="43"/>
      <c r="G58" s="31"/>
      <c r="H58" s="31"/>
      <c r="I58" s="190">
        <v>25</v>
      </c>
      <c r="J58" s="31"/>
      <c r="K58" s="31">
        <f t="shared" si="2"/>
        <v>0</v>
      </c>
    </row>
    <row r="59" spans="1:11" hidden="1" x14ac:dyDescent="0.25">
      <c r="A59" s="22" t="s">
        <v>52</v>
      </c>
      <c r="B59" s="43"/>
      <c r="C59" s="23" t="s">
        <v>67</v>
      </c>
      <c r="D59" s="43"/>
      <c r="E59" s="40" t="s">
        <v>33</v>
      </c>
      <c r="F59" s="43"/>
      <c r="G59" s="31"/>
      <c r="H59" s="31"/>
      <c r="I59" s="190">
        <v>110</v>
      </c>
      <c r="J59" s="31"/>
      <c r="K59" s="31">
        <f t="shared" si="2"/>
        <v>0</v>
      </c>
    </row>
    <row r="60" spans="1:11" ht="30" hidden="1" x14ac:dyDescent="0.25">
      <c r="A60" s="22" t="s">
        <v>53</v>
      </c>
      <c r="B60" s="43"/>
      <c r="C60" s="23" t="s">
        <v>68</v>
      </c>
      <c r="D60" s="43"/>
      <c r="E60" s="40" t="s">
        <v>19</v>
      </c>
      <c r="F60" s="43"/>
      <c r="G60" s="31"/>
      <c r="H60" s="31"/>
      <c r="I60" s="190">
        <v>80</v>
      </c>
      <c r="J60" s="31"/>
      <c r="K60" s="31">
        <f t="shared" si="2"/>
        <v>0</v>
      </c>
    </row>
    <row r="61" spans="1:11" hidden="1" x14ac:dyDescent="0.25">
      <c r="A61" s="22" t="s">
        <v>54</v>
      </c>
      <c r="B61" s="43"/>
      <c r="C61" s="23" t="s">
        <v>69</v>
      </c>
      <c r="D61" s="43"/>
      <c r="E61" s="40" t="s">
        <v>33</v>
      </c>
      <c r="F61" s="43"/>
      <c r="G61" s="31"/>
      <c r="H61" s="31"/>
      <c r="I61" s="190">
        <v>850</v>
      </c>
      <c r="J61" s="31"/>
      <c r="K61" s="31">
        <f t="shared" si="2"/>
        <v>0</v>
      </c>
    </row>
    <row r="62" spans="1:11" hidden="1" x14ac:dyDescent="0.25">
      <c r="A62" s="22" t="s">
        <v>55</v>
      </c>
      <c r="B62" s="43"/>
      <c r="C62" s="23" t="s">
        <v>70</v>
      </c>
      <c r="D62" s="43"/>
      <c r="E62" s="40" t="s">
        <v>33</v>
      </c>
      <c r="F62" s="43"/>
      <c r="G62" s="31"/>
      <c r="H62" s="31"/>
      <c r="I62" s="190">
        <v>1650</v>
      </c>
      <c r="J62" s="31"/>
      <c r="K62" s="31">
        <f t="shared" si="2"/>
        <v>0</v>
      </c>
    </row>
    <row r="63" spans="1:11" hidden="1" x14ac:dyDescent="0.25">
      <c r="A63" s="22" t="s">
        <v>56</v>
      </c>
      <c r="B63" s="43"/>
      <c r="C63" s="23" t="s">
        <v>71</v>
      </c>
      <c r="D63" s="43"/>
      <c r="E63" s="40" t="s">
        <v>33</v>
      </c>
      <c r="F63" s="43"/>
      <c r="G63" s="31"/>
      <c r="H63" s="31"/>
      <c r="I63" s="190">
        <v>500</v>
      </c>
      <c r="J63" s="31"/>
      <c r="K63" s="31">
        <f t="shared" si="2"/>
        <v>0</v>
      </c>
    </row>
    <row r="64" spans="1:11" hidden="1" x14ac:dyDescent="0.25">
      <c r="A64" s="22" t="s">
        <v>75</v>
      </c>
      <c r="B64" s="43"/>
      <c r="C64" s="23" t="s">
        <v>72</v>
      </c>
      <c r="D64" s="43"/>
      <c r="E64" s="40" t="s">
        <v>33</v>
      </c>
      <c r="F64" s="43"/>
      <c r="G64" s="31"/>
      <c r="H64" s="31"/>
      <c r="I64" s="190">
        <v>1100</v>
      </c>
      <c r="J64" s="31"/>
      <c r="K64" s="31">
        <f t="shared" si="2"/>
        <v>0</v>
      </c>
    </row>
    <row r="65" spans="1:11" ht="30" hidden="1" x14ac:dyDescent="0.25">
      <c r="A65" s="22" t="s">
        <v>76</v>
      </c>
      <c r="B65" s="43"/>
      <c r="C65" s="23" t="s">
        <v>73</v>
      </c>
      <c r="D65" s="43"/>
      <c r="E65" s="40" t="s">
        <v>33</v>
      </c>
      <c r="F65" s="43"/>
      <c r="G65" s="31"/>
      <c r="H65" s="31"/>
      <c r="I65" s="190">
        <v>800</v>
      </c>
      <c r="J65" s="31"/>
      <c r="K65" s="31">
        <f t="shared" si="2"/>
        <v>0</v>
      </c>
    </row>
    <row r="66" spans="1:11" hidden="1" x14ac:dyDescent="0.25">
      <c r="A66" s="22" t="s">
        <v>93</v>
      </c>
      <c r="B66" s="43"/>
      <c r="C66" s="23" t="s">
        <v>74</v>
      </c>
      <c r="D66" s="43"/>
      <c r="E66" s="40" t="s">
        <v>33</v>
      </c>
      <c r="F66" s="43"/>
      <c r="G66" s="31"/>
      <c r="H66" s="31"/>
      <c r="I66" s="190">
        <v>650</v>
      </c>
      <c r="J66" s="31"/>
      <c r="K66" s="31">
        <f t="shared" si="2"/>
        <v>0</v>
      </c>
    </row>
    <row r="67" spans="1:11" ht="60" hidden="1" x14ac:dyDescent="0.25">
      <c r="A67" s="22"/>
      <c r="B67" s="22"/>
      <c r="C67" s="155" t="s">
        <v>998</v>
      </c>
      <c r="D67" s="31"/>
      <c r="E67" s="60" t="s">
        <v>19</v>
      </c>
      <c r="F67" s="31"/>
      <c r="G67" s="31"/>
      <c r="H67" s="31"/>
      <c r="I67" s="187">
        <v>20</v>
      </c>
      <c r="J67" s="31"/>
      <c r="K67" s="31">
        <f t="shared" ref="K67:K68" si="11">G67*I67</f>
        <v>0</v>
      </c>
    </row>
    <row r="68" spans="1:11" ht="45" hidden="1" x14ac:dyDescent="0.25">
      <c r="A68" s="22"/>
      <c r="B68" s="22"/>
      <c r="C68" s="155" t="s">
        <v>999</v>
      </c>
      <c r="D68" s="31"/>
      <c r="E68" s="60" t="s">
        <v>19</v>
      </c>
      <c r="F68" s="31"/>
      <c r="G68" s="31"/>
      <c r="H68" s="31"/>
      <c r="I68" s="187">
        <v>22</v>
      </c>
      <c r="J68" s="31"/>
      <c r="K68" s="31">
        <f t="shared" si="11"/>
        <v>0</v>
      </c>
    </row>
    <row r="69" spans="1:11" ht="60" hidden="1" x14ac:dyDescent="0.25">
      <c r="A69" s="20"/>
      <c r="B69" s="20"/>
      <c r="C69" s="156" t="s">
        <v>1000</v>
      </c>
      <c r="D69" s="30"/>
      <c r="E69" s="62"/>
      <c r="F69" s="61"/>
      <c r="G69" s="30"/>
      <c r="H69" s="30"/>
      <c r="I69" s="191"/>
      <c r="J69" s="30"/>
      <c r="K69" s="30"/>
    </row>
    <row r="70" spans="1:11" hidden="1" x14ac:dyDescent="0.25">
      <c r="A70" s="15"/>
      <c r="B70" s="15"/>
      <c r="C70" s="157" t="s">
        <v>1001</v>
      </c>
      <c r="D70" s="29"/>
      <c r="E70" s="161" t="s">
        <v>19</v>
      </c>
      <c r="F70" s="29"/>
      <c r="G70" s="29"/>
      <c r="H70" s="29"/>
      <c r="I70" s="189">
        <v>40</v>
      </c>
      <c r="J70" s="29"/>
      <c r="K70" s="29">
        <f t="shared" ref="K70:K71" si="12">G70*I70</f>
        <v>0</v>
      </c>
    </row>
    <row r="71" spans="1:11" hidden="1" x14ac:dyDescent="0.25">
      <c r="A71" s="18"/>
      <c r="B71" s="18"/>
      <c r="C71" s="158" t="s">
        <v>1002</v>
      </c>
      <c r="D71" s="32"/>
      <c r="E71" s="162" t="s">
        <v>19</v>
      </c>
      <c r="F71" s="32"/>
      <c r="G71" s="32"/>
      <c r="H71" s="32"/>
      <c r="I71" s="186">
        <v>70</v>
      </c>
      <c r="J71" s="32"/>
      <c r="K71" s="32">
        <f t="shared" si="12"/>
        <v>0</v>
      </c>
    </row>
    <row r="72" spans="1:11" ht="18.75" hidden="1" x14ac:dyDescent="0.25">
      <c r="A72" s="18"/>
      <c r="B72" s="18"/>
      <c r="C72" s="140" t="s">
        <v>732</v>
      </c>
      <c r="D72" s="32"/>
      <c r="E72" s="32"/>
      <c r="F72" s="32"/>
      <c r="G72" s="32"/>
      <c r="H72" s="32"/>
      <c r="I72" s="186"/>
      <c r="J72" s="32"/>
      <c r="K72" s="31"/>
    </row>
    <row r="73" spans="1:11" ht="45" hidden="1" customHeight="1" x14ac:dyDescent="0.25">
      <c r="A73" s="20" t="s">
        <v>18</v>
      </c>
      <c r="B73" s="66"/>
      <c r="C73" s="21" t="s">
        <v>1233</v>
      </c>
      <c r="D73" s="61"/>
      <c r="E73" s="62"/>
      <c r="F73" s="30"/>
      <c r="G73" s="30"/>
      <c r="H73" s="30"/>
      <c r="I73" s="191"/>
      <c r="J73" s="30"/>
      <c r="K73" s="30"/>
    </row>
    <row r="74" spans="1:11" ht="15" hidden="1" customHeight="1" x14ac:dyDescent="0.25">
      <c r="A74" s="15"/>
      <c r="B74" s="42"/>
      <c r="C74" s="17" t="s">
        <v>1234</v>
      </c>
      <c r="D74" s="16"/>
      <c r="E74" s="36" t="s">
        <v>65</v>
      </c>
      <c r="F74" s="29"/>
      <c r="G74" s="29"/>
      <c r="H74" s="29"/>
      <c r="I74" s="192">
        <v>43</v>
      </c>
      <c r="J74" s="29"/>
      <c r="K74" s="29">
        <f t="shared" ref="K74:K75" si="13">G74*I74</f>
        <v>0</v>
      </c>
    </row>
    <row r="75" spans="1:11" ht="15" hidden="1" customHeight="1" x14ac:dyDescent="0.25">
      <c r="A75" s="18"/>
      <c r="B75" s="26"/>
      <c r="C75" s="19" t="s">
        <v>1235</v>
      </c>
      <c r="D75" s="47"/>
      <c r="E75" s="38" t="s">
        <v>65</v>
      </c>
      <c r="F75" s="32"/>
      <c r="G75" s="32"/>
      <c r="H75" s="32"/>
      <c r="I75" s="193">
        <v>35</v>
      </c>
      <c r="J75" s="32"/>
      <c r="K75" s="32">
        <f t="shared" si="13"/>
        <v>0</v>
      </c>
    </row>
    <row r="76" spans="1:11" ht="61.5" hidden="1" customHeight="1" x14ac:dyDescent="0.25">
      <c r="A76" s="15" t="s">
        <v>23</v>
      </c>
      <c r="B76" s="42"/>
      <c r="C76" s="17" t="s">
        <v>1414</v>
      </c>
      <c r="D76" s="16"/>
      <c r="E76" s="36"/>
      <c r="F76" s="29"/>
      <c r="G76" s="29"/>
      <c r="H76" s="29"/>
      <c r="I76" s="192"/>
      <c r="J76" s="29"/>
      <c r="K76" s="29"/>
    </row>
    <row r="77" spans="1:11" hidden="1" x14ac:dyDescent="0.25">
      <c r="A77" s="15"/>
      <c r="B77" s="42"/>
      <c r="C77" s="17" t="s">
        <v>1444</v>
      </c>
      <c r="D77" s="16"/>
      <c r="E77" s="36" t="s">
        <v>65</v>
      </c>
      <c r="F77" s="29"/>
      <c r="G77" s="29"/>
      <c r="H77" s="29"/>
      <c r="I77" s="192">
        <v>200</v>
      </c>
      <c r="J77" s="29"/>
      <c r="K77" s="29">
        <f t="shared" ref="K77:K84" si="14">G77*I77</f>
        <v>0</v>
      </c>
    </row>
    <row r="78" spans="1:11" hidden="1" x14ac:dyDescent="0.25">
      <c r="A78" s="15"/>
      <c r="B78" s="42"/>
      <c r="C78" s="17" t="s">
        <v>1445</v>
      </c>
      <c r="D78" s="16"/>
      <c r="E78" s="36" t="s">
        <v>65</v>
      </c>
      <c r="F78" s="29"/>
      <c r="G78" s="29"/>
      <c r="H78" s="29"/>
      <c r="I78" s="192">
        <v>150</v>
      </c>
      <c r="J78" s="29"/>
      <c r="K78" s="29">
        <f t="shared" si="14"/>
        <v>0</v>
      </c>
    </row>
    <row r="79" spans="1:11" hidden="1" x14ac:dyDescent="0.25">
      <c r="A79" s="15"/>
      <c r="B79" s="42"/>
      <c r="C79" s="17" t="s">
        <v>1446</v>
      </c>
      <c r="D79" s="16"/>
      <c r="E79" s="36" t="s">
        <v>65</v>
      </c>
      <c r="F79" s="29"/>
      <c r="G79" s="29"/>
      <c r="H79" s="29"/>
      <c r="I79" s="192">
        <v>200</v>
      </c>
      <c r="J79" s="29"/>
      <c r="K79" s="29">
        <f t="shared" si="14"/>
        <v>0</v>
      </c>
    </row>
    <row r="80" spans="1:11" hidden="1" x14ac:dyDescent="0.25">
      <c r="A80" s="15"/>
      <c r="B80" s="42"/>
      <c r="C80" s="17" t="s">
        <v>1447</v>
      </c>
      <c r="D80" s="16"/>
      <c r="E80" s="36" t="s">
        <v>65</v>
      </c>
      <c r="F80" s="29"/>
      <c r="G80" s="29"/>
      <c r="H80" s="29"/>
      <c r="I80" s="192">
        <v>150</v>
      </c>
      <c r="J80" s="29"/>
      <c r="K80" s="29">
        <f t="shared" si="14"/>
        <v>0</v>
      </c>
    </row>
    <row r="81" spans="1:11" hidden="1" x14ac:dyDescent="0.25">
      <c r="A81" s="15"/>
      <c r="B81" s="42"/>
      <c r="C81" s="17" t="s">
        <v>1448</v>
      </c>
      <c r="D81" s="16"/>
      <c r="E81" s="36" t="s">
        <v>65</v>
      </c>
      <c r="F81" s="29"/>
      <c r="G81" s="29"/>
      <c r="H81" s="29"/>
      <c r="I81" s="192">
        <v>100</v>
      </c>
      <c r="J81" s="29"/>
      <c r="K81" s="29">
        <f t="shared" si="14"/>
        <v>0</v>
      </c>
    </row>
    <row r="82" spans="1:11" ht="30" hidden="1" x14ac:dyDescent="0.25">
      <c r="A82" s="15"/>
      <c r="B82" s="42"/>
      <c r="C82" s="17" t="s">
        <v>1449</v>
      </c>
      <c r="D82" s="16"/>
      <c r="E82" s="36" t="s">
        <v>65</v>
      </c>
      <c r="F82" s="29"/>
      <c r="G82" s="29"/>
      <c r="H82" s="29"/>
      <c r="I82" s="192">
        <v>200</v>
      </c>
      <c r="J82" s="29"/>
      <c r="K82" s="29">
        <f t="shared" si="14"/>
        <v>0</v>
      </c>
    </row>
    <row r="83" spans="1:11" hidden="1" x14ac:dyDescent="0.25">
      <c r="A83" s="15"/>
      <c r="B83" s="42"/>
      <c r="C83" s="17" t="s">
        <v>1450</v>
      </c>
      <c r="D83" s="16"/>
      <c r="E83" s="36" t="s">
        <v>65</v>
      </c>
      <c r="F83" s="29"/>
      <c r="G83" s="29"/>
      <c r="H83" s="29"/>
      <c r="I83" s="192">
        <v>150</v>
      </c>
      <c r="J83" s="29"/>
      <c r="K83" s="29">
        <f t="shared" si="14"/>
        <v>0</v>
      </c>
    </row>
    <row r="84" spans="1:11" ht="15.75" hidden="1" customHeight="1" x14ac:dyDescent="0.25">
      <c r="A84" s="15"/>
      <c r="B84" s="42"/>
      <c r="C84" s="17" t="s">
        <v>1453</v>
      </c>
      <c r="D84" s="16"/>
      <c r="E84" s="36" t="s">
        <v>65</v>
      </c>
      <c r="F84" s="29"/>
      <c r="G84" s="29"/>
      <c r="H84" s="29"/>
      <c r="I84" s="192">
        <v>150</v>
      </c>
      <c r="J84" s="29"/>
      <c r="K84" s="29">
        <f t="shared" si="14"/>
        <v>0</v>
      </c>
    </row>
    <row r="85" spans="1:11" ht="9" hidden="1" customHeight="1" x14ac:dyDescent="0.25">
      <c r="A85" s="15"/>
      <c r="B85" s="42"/>
      <c r="C85" s="17"/>
      <c r="D85" s="16"/>
      <c r="E85" s="36"/>
      <c r="F85" s="29"/>
      <c r="G85" s="29"/>
      <c r="H85" s="29"/>
      <c r="I85" s="192"/>
      <c r="J85" s="29"/>
      <c r="K85" s="29"/>
    </row>
    <row r="86" spans="1:11" ht="60" hidden="1" x14ac:dyDescent="0.25">
      <c r="A86" s="18" t="s">
        <v>55</v>
      </c>
      <c r="B86" s="26"/>
      <c r="C86" s="48" t="s">
        <v>278</v>
      </c>
      <c r="D86" s="47"/>
      <c r="E86" s="32" t="s">
        <v>333</v>
      </c>
      <c r="F86" s="32"/>
      <c r="G86" s="32"/>
      <c r="H86" s="32"/>
      <c r="I86" s="186"/>
      <c r="J86" s="32"/>
      <c r="K86" s="32">
        <f t="shared" ref="K86" si="15">G86*I86</f>
        <v>0</v>
      </c>
    </row>
    <row r="87" spans="1:11" ht="60" hidden="1" x14ac:dyDescent="0.25">
      <c r="A87" s="18"/>
      <c r="B87" s="26"/>
      <c r="C87" s="17" t="s">
        <v>1452</v>
      </c>
      <c r="D87" s="16"/>
      <c r="E87" s="36"/>
      <c r="F87" s="29"/>
      <c r="G87" s="29"/>
      <c r="H87" s="29"/>
      <c r="I87" s="192"/>
      <c r="J87" s="29"/>
      <c r="K87" s="29"/>
    </row>
    <row r="88" spans="1:11" hidden="1" x14ac:dyDescent="0.25">
      <c r="A88" s="18"/>
      <c r="B88" s="26"/>
      <c r="C88" s="17" t="s">
        <v>1454</v>
      </c>
      <c r="D88" s="16"/>
      <c r="E88" s="36" t="s">
        <v>65</v>
      </c>
      <c r="F88" s="29"/>
      <c r="G88" s="29"/>
      <c r="H88" s="29"/>
      <c r="I88" s="192">
        <v>150</v>
      </c>
      <c r="J88" s="29"/>
      <c r="K88" s="29">
        <f t="shared" ref="K88:K94" si="16">G88*I88</f>
        <v>0</v>
      </c>
    </row>
    <row r="89" spans="1:11" hidden="1" x14ac:dyDescent="0.25">
      <c r="A89" s="22" t="s">
        <v>22</v>
      </c>
      <c r="B89" s="43"/>
      <c r="C89" s="17" t="s">
        <v>1445</v>
      </c>
      <c r="D89" s="16"/>
      <c r="E89" s="36" t="s">
        <v>65</v>
      </c>
      <c r="F89" s="29"/>
      <c r="G89" s="29"/>
      <c r="H89" s="29"/>
      <c r="I89" s="192">
        <v>150</v>
      </c>
      <c r="J89" s="29"/>
      <c r="K89" s="29">
        <f t="shared" si="16"/>
        <v>0</v>
      </c>
    </row>
    <row r="90" spans="1:11" hidden="1" x14ac:dyDescent="0.25">
      <c r="A90" s="46" t="s">
        <v>18</v>
      </c>
      <c r="B90" s="47"/>
      <c r="C90" s="17" t="s">
        <v>1446</v>
      </c>
      <c r="D90" s="16"/>
      <c r="E90" s="36" t="s">
        <v>65</v>
      </c>
      <c r="F90" s="29"/>
      <c r="G90" s="29"/>
      <c r="H90" s="29"/>
      <c r="I90" s="192">
        <v>200</v>
      </c>
      <c r="J90" s="29"/>
      <c r="K90" s="29">
        <f t="shared" si="16"/>
        <v>0</v>
      </c>
    </row>
    <row r="91" spans="1:11" ht="30" hidden="1" customHeight="1" x14ac:dyDescent="0.25">
      <c r="A91" s="22" t="s">
        <v>21</v>
      </c>
      <c r="B91" s="43"/>
      <c r="C91" s="17" t="s">
        <v>1447</v>
      </c>
      <c r="D91" s="16"/>
      <c r="E91" s="36" t="s">
        <v>65</v>
      </c>
      <c r="F91" s="29"/>
      <c r="G91" s="29"/>
      <c r="H91" s="29"/>
      <c r="I91" s="192">
        <v>150</v>
      </c>
      <c r="J91" s="29"/>
      <c r="K91" s="29">
        <f t="shared" si="16"/>
        <v>0</v>
      </c>
    </row>
    <row r="92" spans="1:11" ht="19.5" hidden="1" customHeight="1" x14ac:dyDescent="0.25">
      <c r="A92" s="22"/>
      <c r="B92" s="43"/>
      <c r="C92" s="17" t="s">
        <v>1455</v>
      </c>
      <c r="D92" s="16"/>
      <c r="E92" s="36" t="s">
        <v>65</v>
      </c>
      <c r="F92" s="29"/>
      <c r="G92" s="29"/>
      <c r="H92" s="29"/>
      <c r="I92" s="192">
        <v>100</v>
      </c>
      <c r="J92" s="29"/>
      <c r="K92" s="29">
        <f t="shared" si="16"/>
        <v>0</v>
      </c>
    </row>
    <row r="93" spans="1:11" ht="63" hidden="1" customHeight="1" x14ac:dyDescent="0.25">
      <c r="A93" s="22"/>
      <c r="B93" s="43"/>
      <c r="C93" s="17" t="s">
        <v>1449</v>
      </c>
      <c r="D93" s="16"/>
      <c r="E93" s="36" t="s">
        <v>65</v>
      </c>
      <c r="F93" s="29"/>
      <c r="G93" s="29"/>
      <c r="H93" s="29"/>
      <c r="I93" s="192">
        <v>200</v>
      </c>
      <c r="J93" s="29"/>
      <c r="K93" s="29">
        <f t="shared" si="16"/>
        <v>0</v>
      </c>
    </row>
    <row r="94" spans="1:11" ht="106.5" hidden="1" customHeight="1" x14ac:dyDescent="0.25">
      <c r="A94" s="22"/>
      <c r="B94" s="43"/>
      <c r="C94" s="17" t="s">
        <v>1450</v>
      </c>
      <c r="D94" s="16"/>
      <c r="E94" s="36" t="s">
        <v>65</v>
      </c>
      <c r="F94" s="29"/>
      <c r="G94" s="29"/>
      <c r="H94" s="29"/>
      <c r="I94" s="192">
        <v>150</v>
      </c>
      <c r="J94" s="29"/>
      <c r="K94" s="29">
        <f t="shared" si="16"/>
        <v>0</v>
      </c>
    </row>
    <row r="95" spans="1:11" ht="93.75" hidden="1" customHeight="1" x14ac:dyDescent="0.25">
      <c r="A95" s="22"/>
      <c r="B95" s="43"/>
      <c r="C95" s="23" t="s">
        <v>1415</v>
      </c>
      <c r="D95" s="43"/>
      <c r="E95" s="40" t="s">
        <v>19</v>
      </c>
      <c r="F95" s="31"/>
      <c r="G95" s="31"/>
      <c r="H95" s="31"/>
      <c r="I95" s="190">
        <v>30</v>
      </c>
      <c r="J95" s="31"/>
      <c r="K95" s="31">
        <f>G95*I95</f>
        <v>0</v>
      </c>
    </row>
    <row r="96" spans="1:11" ht="96.75" hidden="1" customHeight="1" x14ac:dyDescent="0.25">
      <c r="A96" s="22"/>
      <c r="B96" s="43"/>
      <c r="C96" s="23" t="s">
        <v>1420</v>
      </c>
      <c r="D96" s="43"/>
      <c r="E96" s="40" t="s">
        <v>19</v>
      </c>
      <c r="F96" s="31"/>
      <c r="G96" s="31"/>
      <c r="H96" s="31"/>
      <c r="I96" s="190">
        <v>30</v>
      </c>
      <c r="J96" s="31"/>
      <c r="K96" s="31">
        <f t="shared" ref="K96" si="17">G96*I96</f>
        <v>0</v>
      </c>
    </row>
    <row r="97" spans="1:11" ht="30" hidden="1" customHeight="1" x14ac:dyDescent="0.25">
      <c r="A97" s="22"/>
      <c r="B97" s="43"/>
      <c r="C97" s="23" t="s">
        <v>1253</v>
      </c>
      <c r="D97" s="43"/>
      <c r="E97" s="40" t="s">
        <v>65</v>
      </c>
      <c r="F97" s="31"/>
      <c r="G97" s="31"/>
      <c r="H97" s="31"/>
      <c r="I97" s="190">
        <v>50</v>
      </c>
      <c r="J97" s="31"/>
      <c r="K97" s="31">
        <f>G97*I97</f>
        <v>0</v>
      </c>
    </row>
    <row r="98" spans="1:11" ht="75.75" hidden="1" customHeight="1" x14ac:dyDescent="0.25">
      <c r="A98" s="22"/>
      <c r="B98" s="43"/>
      <c r="C98" s="41" t="s">
        <v>1417</v>
      </c>
      <c r="D98" s="43"/>
      <c r="E98" s="31" t="s">
        <v>66</v>
      </c>
      <c r="F98" s="31"/>
      <c r="G98" s="31"/>
      <c r="H98" s="31"/>
      <c r="I98" s="187">
        <v>150</v>
      </c>
      <c r="J98" s="31"/>
      <c r="K98" s="32">
        <f>G98*I98</f>
        <v>0</v>
      </c>
    </row>
    <row r="99" spans="1:11" ht="61.5" hidden="1" customHeight="1" x14ac:dyDescent="0.25">
      <c r="A99" s="22"/>
      <c r="B99" s="43"/>
      <c r="C99" s="41" t="s">
        <v>1451</v>
      </c>
      <c r="D99" s="43"/>
      <c r="E99" s="31" t="s">
        <v>62</v>
      </c>
      <c r="F99" s="31"/>
      <c r="G99" s="31"/>
      <c r="H99" s="31"/>
      <c r="I99" s="187">
        <v>20</v>
      </c>
      <c r="J99" s="31"/>
      <c r="K99" s="32">
        <f>G99*I99</f>
        <v>0</v>
      </c>
    </row>
    <row r="100" spans="1:11" ht="64.5" hidden="1" customHeight="1" x14ac:dyDescent="0.25">
      <c r="A100" s="22"/>
      <c r="B100" s="43"/>
      <c r="C100" s="23" t="s">
        <v>508</v>
      </c>
      <c r="D100" s="43"/>
      <c r="E100" s="40" t="s">
        <v>66</v>
      </c>
      <c r="F100" s="43"/>
      <c r="G100" s="31"/>
      <c r="H100" s="31"/>
      <c r="I100" s="190">
        <v>500</v>
      </c>
      <c r="J100" s="31"/>
      <c r="K100" s="31">
        <f>G100*I100</f>
        <v>0</v>
      </c>
    </row>
    <row r="101" spans="1:11" ht="30" hidden="1" customHeight="1" x14ac:dyDescent="0.25">
      <c r="A101" s="20"/>
      <c r="B101" s="61"/>
      <c r="C101" s="156" t="s">
        <v>1416</v>
      </c>
      <c r="D101" s="30"/>
      <c r="E101" s="62" t="s">
        <v>25</v>
      </c>
      <c r="F101" s="61"/>
      <c r="G101" s="30"/>
      <c r="H101" s="30"/>
      <c r="I101" s="191">
        <v>430</v>
      </c>
      <c r="J101" s="30"/>
      <c r="K101" s="30">
        <f>G101*I101</f>
        <v>0</v>
      </c>
    </row>
    <row r="102" spans="1:11" ht="30" hidden="1" customHeight="1" x14ac:dyDescent="0.25">
      <c r="A102" s="15"/>
      <c r="B102" s="16"/>
      <c r="C102" s="74"/>
      <c r="D102" s="16"/>
      <c r="E102" s="29"/>
      <c r="F102" s="29"/>
      <c r="G102" s="29"/>
      <c r="H102" s="29"/>
      <c r="I102" s="189"/>
      <c r="J102" s="29"/>
      <c r="K102" s="29"/>
    </row>
    <row r="103" spans="1:11" hidden="1" x14ac:dyDescent="0.25">
      <c r="A103" s="15"/>
      <c r="B103" s="16"/>
      <c r="C103" s="42"/>
      <c r="D103" s="42"/>
      <c r="E103" s="42"/>
      <c r="F103" s="42"/>
      <c r="G103" s="42"/>
      <c r="H103" s="42"/>
      <c r="I103" s="42"/>
      <c r="J103" s="42"/>
      <c r="K103" s="42"/>
    </row>
    <row r="104" spans="1:11" ht="45" hidden="1" x14ac:dyDescent="0.25">
      <c r="A104" s="15"/>
      <c r="B104" s="15"/>
      <c r="C104" s="157" t="s">
        <v>768</v>
      </c>
      <c r="D104" s="29"/>
      <c r="E104" s="36" t="s">
        <v>19</v>
      </c>
      <c r="F104" s="16"/>
      <c r="G104" s="29"/>
      <c r="H104" s="29"/>
      <c r="I104" s="192">
        <v>8</v>
      </c>
      <c r="J104" s="29"/>
      <c r="K104" s="29">
        <f t="shared" ref="K104:K105" si="18">G104*I104</f>
        <v>0</v>
      </c>
    </row>
    <row r="105" spans="1:11" ht="60" hidden="1" customHeight="1" x14ac:dyDescent="0.25">
      <c r="A105" s="15" t="s">
        <v>34</v>
      </c>
      <c r="B105" s="42"/>
      <c r="C105" s="232" t="s">
        <v>1298</v>
      </c>
      <c r="D105" s="16"/>
      <c r="E105" s="29" t="s">
        <v>62</v>
      </c>
      <c r="F105" s="29"/>
      <c r="G105" s="29"/>
      <c r="H105" s="29"/>
      <c r="I105" s="189">
        <v>25</v>
      </c>
      <c r="J105" s="29"/>
      <c r="K105" s="29">
        <f t="shared" si="18"/>
        <v>0</v>
      </c>
    </row>
    <row r="106" spans="1:11" ht="60" hidden="1" x14ac:dyDescent="0.25">
      <c r="A106" s="15"/>
      <c r="B106" s="15"/>
      <c r="C106" s="157" t="s">
        <v>772</v>
      </c>
      <c r="D106" s="29"/>
      <c r="E106" s="36" t="s">
        <v>19</v>
      </c>
      <c r="F106" s="16"/>
      <c r="G106" s="29"/>
      <c r="H106" s="29"/>
      <c r="I106" s="192">
        <v>22</v>
      </c>
      <c r="J106" s="29"/>
      <c r="K106" s="29">
        <f t="shared" ref="K106" si="19">G106*I106</f>
        <v>0</v>
      </c>
    </row>
    <row r="107" spans="1:11" ht="45" hidden="1" x14ac:dyDescent="0.25">
      <c r="A107" s="15"/>
      <c r="B107" s="15"/>
      <c r="C107" s="157" t="s">
        <v>773</v>
      </c>
      <c r="D107" s="29"/>
      <c r="E107" s="36" t="s">
        <v>62</v>
      </c>
      <c r="F107" s="16"/>
      <c r="G107" s="29"/>
      <c r="H107" s="29"/>
      <c r="I107" s="192">
        <v>4</v>
      </c>
      <c r="J107" s="29"/>
      <c r="K107" s="29">
        <f t="shared" ref="K107" si="20">G107*I107</f>
        <v>0</v>
      </c>
    </row>
    <row r="108" spans="1:11" ht="60" hidden="1" customHeight="1" x14ac:dyDescent="0.25">
      <c r="A108" s="15"/>
      <c r="B108" s="15"/>
      <c r="C108" s="245" t="s">
        <v>1297</v>
      </c>
      <c r="D108" s="29"/>
      <c r="E108" s="36" t="s">
        <v>1296</v>
      </c>
      <c r="F108" s="16"/>
      <c r="G108" s="29"/>
      <c r="H108" s="29"/>
      <c r="I108" s="192">
        <v>30</v>
      </c>
      <c r="J108" s="29"/>
      <c r="K108" s="29">
        <f t="shared" ref="K108" si="21">G108*I108</f>
        <v>0</v>
      </c>
    </row>
    <row r="109" spans="1:11" ht="60" hidden="1" x14ac:dyDescent="0.25">
      <c r="A109" s="15" t="s">
        <v>54</v>
      </c>
      <c r="B109" s="16"/>
      <c r="C109" s="17" t="s">
        <v>539</v>
      </c>
      <c r="D109" s="16"/>
      <c r="E109" s="36" t="s">
        <v>19</v>
      </c>
      <c r="F109" s="29"/>
      <c r="G109" s="29"/>
      <c r="H109" s="29"/>
      <c r="I109" s="192">
        <v>30</v>
      </c>
      <c r="J109" s="29"/>
      <c r="K109" s="29">
        <f t="shared" ref="K109:K112" si="22">G109*I109</f>
        <v>0</v>
      </c>
    </row>
    <row r="110" spans="1:11" ht="60" hidden="1" x14ac:dyDescent="0.25">
      <c r="A110" s="15" t="s">
        <v>55</v>
      </c>
      <c r="B110" s="42"/>
      <c r="C110" s="232" t="s">
        <v>278</v>
      </c>
      <c r="D110" s="16"/>
      <c r="E110" s="29" t="s">
        <v>333</v>
      </c>
      <c r="F110" s="29"/>
      <c r="G110" s="29"/>
      <c r="H110" s="29"/>
      <c r="I110" s="189">
        <v>20</v>
      </c>
      <c r="J110" s="29"/>
      <c r="K110" s="29">
        <f t="shared" si="22"/>
        <v>0</v>
      </c>
    </row>
    <row r="111" spans="1:11" ht="63.75" hidden="1" customHeight="1" x14ac:dyDescent="0.25">
      <c r="A111" s="15"/>
      <c r="B111" s="42"/>
      <c r="C111" s="42"/>
      <c r="D111" s="42"/>
      <c r="E111" s="42"/>
      <c r="F111" s="42"/>
      <c r="G111" s="42"/>
      <c r="H111" s="42"/>
      <c r="I111" s="42"/>
      <c r="J111" s="42"/>
      <c r="K111" s="42"/>
    </row>
    <row r="112" spans="1:11" ht="60" hidden="1" x14ac:dyDescent="0.25">
      <c r="A112" s="15" t="s">
        <v>51</v>
      </c>
      <c r="B112" s="42"/>
      <c r="C112" s="17" t="s">
        <v>544</v>
      </c>
      <c r="D112" s="16"/>
      <c r="E112" s="36" t="s">
        <v>65</v>
      </c>
      <c r="F112" s="29"/>
      <c r="G112" s="29"/>
      <c r="H112" s="29"/>
      <c r="I112" s="192">
        <v>150</v>
      </c>
      <c r="J112" s="29"/>
      <c r="K112" s="29">
        <f t="shared" si="22"/>
        <v>0</v>
      </c>
    </row>
    <row r="113" spans="1:11" ht="45" hidden="1" customHeight="1" x14ac:dyDescent="0.25">
      <c r="A113" s="64" t="s">
        <v>20</v>
      </c>
      <c r="B113" s="16"/>
      <c r="C113" s="17" t="s">
        <v>528</v>
      </c>
      <c r="D113" s="16"/>
      <c r="E113" s="36" t="s">
        <v>66</v>
      </c>
      <c r="F113" s="16"/>
      <c r="G113" s="29"/>
      <c r="H113" s="29"/>
      <c r="I113" s="192">
        <v>500</v>
      </c>
      <c r="J113" s="29"/>
      <c r="K113" s="29">
        <f t="shared" ref="K113:K133" si="23">G113*I113</f>
        <v>0</v>
      </c>
    </row>
    <row r="114" spans="1:11" hidden="1" x14ac:dyDescent="0.25">
      <c r="A114" s="15" t="s">
        <v>21</v>
      </c>
      <c r="B114" s="16"/>
      <c r="C114" s="17" t="s">
        <v>61</v>
      </c>
      <c r="D114" s="16"/>
      <c r="E114" s="36" t="s">
        <v>62</v>
      </c>
      <c r="F114" s="16"/>
      <c r="G114" s="29"/>
      <c r="H114" s="29"/>
      <c r="I114" s="192">
        <v>25</v>
      </c>
      <c r="J114" s="29"/>
      <c r="K114" s="29">
        <f t="shared" si="23"/>
        <v>0</v>
      </c>
    </row>
    <row r="115" spans="1:11" ht="75" hidden="1" x14ac:dyDescent="0.25">
      <c r="A115" s="15"/>
      <c r="B115" s="42"/>
      <c r="C115" s="232" t="s">
        <v>307</v>
      </c>
      <c r="D115" s="16"/>
      <c r="E115" s="29" t="s">
        <v>65</v>
      </c>
      <c r="F115" s="29"/>
      <c r="G115" s="29"/>
      <c r="H115" s="29"/>
      <c r="I115" s="189">
        <v>60</v>
      </c>
      <c r="J115" s="29"/>
      <c r="K115" s="29">
        <f t="shared" ref="K115:K129" si="24">G115*I115</f>
        <v>0</v>
      </c>
    </row>
    <row r="116" spans="1:11" ht="75" hidden="1" x14ac:dyDescent="0.25">
      <c r="A116" s="15"/>
      <c r="B116" s="42"/>
      <c r="C116" s="232" t="s">
        <v>326</v>
      </c>
      <c r="D116" s="16"/>
      <c r="E116" s="29" t="s">
        <v>333</v>
      </c>
      <c r="F116" s="29"/>
      <c r="G116" s="29"/>
      <c r="H116" s="29"/>
      <c r="I116" s="189">
        <v>300</v>
      </c>
      <c r="J116" s="29"/>
      <c r="K116" s="29">
        <f t="shared" si="24"/>
        <v>0</v>
      </c>
    </row>
    <row r="117" spans="1:11" ht="75" hidden="1" x14ac:dyDescent="0.25">
      <c r="A117" s="15" t="s">
        <v>18</v>
      </c>
      <c r="B117" s="42"/>
      <c r="C117" s="17" t="s">
        <v>627</v>
      </c>
      <c r="D117" s="16"/>
      <c r="E117" s="36" t="s">
        <v>65</v>
      </c>
      <c r="F117" s="29"/>
      <c r="G117" s="29"/>
      <c r="H117" s="29"/>
      <c r="I117" s="192">
        <v>100</v>
      </c>
      <c r="J117" s="29"/>
      <c r="K117" s="29">
        <f t="shared" si="24"/>
        <v>0</v>
      </c>
    </row>
    <row r="118" spans="1:11" ht="60" hidden="1" x14ac:dyDescent="0.25">
      <c r="A118" s="15" t="s">
        <v>20</v>
      </c>
      <c r="B118" s="16"/>
      <c r="C118" s="17" t="s">
        <v>537</v>
      </c>
      <c r="D118" s="16"/>
      <c r="E118" s="36" t="s">
        <v>65</v>
      </c>
      <c r="F118" s="29"/>
      <c r="G118" s="29"/>
      <c r="H118" s="29"/>
      <c r="I118" s="192">
        <v>375</v>
      </c>
      <c r="J118" s="29"/>
      <c r="K118" s="29">
        <f t="shared" si="24"/>
        <v>0</v>
      </c>
    </row>
    <row r="119" spans="1:11" ht="135" hidden="1" x14ac:dyDescent="0.25">
      <c r="A119" s="15" t="s">
        <v>20</v>
      </c>
      <c r="B119" s="16"/>
      <c r="C119" s="17" t="s">
        <v>670</v>
      </c>
      <c r="D119" s="16"/>
      <c r="E119" s="36" t="s">
        <v>65</v>
      </c>
      <c r="F119" s="29"/>
      <c r="G119" s="29"/>
      <c r="H119" s="29"/>
      <c r="I119" s="192">
        <v>375</v>
      </c>
      <c r="J119" s="29"/>
      <c r="K119" s="29">
        <f t="shared" si="24"/>
        <v>0</v>
      </c>
    </row>
    <row r="120" spans="1:11" hidden="1" x14ac:dyDescent="0.25">
      <c r="A120" s="15"/>
      <c r="B120" s="16"/>
      <c r="C120" s="42"/>
      <c r="D120" s="42"/>
      <c r="E120" s="42"/>
      <c r="F120" s="42"/>
      <c r="G120" s="42"/>
      <c r="H120" s="42"/>
      <c r="I120" s="42"/>
      <c r="J120" s="42"/>
      <c r="K120" s="42"/>
    </row>
    <row r="121" spans="1:11" ht="45" hidden="1" customHeight="1" x14ac:dyDescent="0.25">
      <c r="A121" s="15" t="s">
        <v>654</v>
      </c>
      <c r="B121" s="16"/>
      <c r="C121" s="17" t="s">
        <v>655</v>
      </c>
      <c r="D121" s="16"/>
      <c r="E121" s="29" t="s">
        <v>65</v>
      </c>
      <c r="F121" s="29"/>
      <c r="G121" s="29"/>
      <c r="H121" s="29"/>
      <c r="I121" s="189">
        <v>125</v>
      </c>
      <c r="J121" s="29"/>
      <c r="K121" s="29">
        <f t="shared" si="24"/>
        <v>0</v>
      </c>
    </row>
    <row r="122" spans="1:11" ht="90" hidden="1" customHeight="1" x14ac:dyDescent="0.25">
      <c r="A122" s="15"/>
      <c r="B122" s="16"/>
      <c r="C122" s="42"/>
      <c r="D122" s="42"/>
      <c r="E122" s="42"/>
      <c r="F122" s="42"/>
      <c r="G122" s="42"/>
      <c r="H122" s="42"/>
      <c r="I122" s="42"/>
      <c r="J122" s="42"/>
      <c r="K122" s="42"/>
    </row>
    <row r="123" spans="1:11" ht="90" hidden="1" customHeight="1" x14ac:dyDescent="0.25">
      <c r="A123" s="15"/>
      <c r="B123" s="16"/>
      <c r="C123" s="42"/>
      <c r="D123" s="42"/>
      <c r="E123" s="42"/>
      <c r="F123" s="42"/>
      <c r="G123" s="42"/>
      <c r="H123" s="42"/>
      <c r="I123" s="42"/>
      <c r="J123" s="42"/>
      <c r="K123" s="42"/>
    </row>
    <row r="124" spans="1:11" ht="90" hidden="1" x14ac:dyDescent="0.25">
      <c r="A124" s="15" t="s">
        <v>56</v>
      </c>
      <c r="B124" s="16"/>
      <c r="C124" s="74" t="s">
        <v>366</v>
      </c>
      <c r="D124" s="16"/>
      <c r="E124" s="29" t="s">
        <v>19</v>
      </c>
      <c r="F124" s="29"/>
      <c r="G124" s="29"/>
      <c r="H124" s="29"/>
      <c r="I124" s="189">
        <v>100</v>
      </c>
      <c r="J124" s="29"/>
      <c r="K124" s="29">
        <f t="shared" si="24"/>
        <v>0</v>
      </c>
    </row>
    <row r="125" spans="1:11" ht="45" hidden="1" customHeight="1" x14ac:dyDescent="0.25">
      <c r="A125" s="15" t="s">
        <v>21</v>
      </c>
      <c r="B125" s="16"/>
      <c r="C125" s="17" t="s">
        <v>517</v>
      </c>
      <c r="D125" s="16"/>
      <c r="E125" s="29" t="s">
        <v>62</v>
      </c>
      <c r="F125" s="29"/>
      <c r="G125" s="29"/>
      <c r="H125" s="29"/>
      <c r="I125" s="189">
        <v>5</v>
      </c>
      <c r="J125" s="29"/>
      <c r="K125" s="29">
        <f t="shared" si="24"/>
        <v>0</v>
      </c>
    </row>
    <row r="126" spans="1:11" ht="90" hidden="1" x14ac:dyDescent="0.25">
      <c r="A126" s="15" t="s">
        <v>23</v>
      </c>
      <c r="B126" s="16"/>
      <c r="C126" s="74" t="s">
        <v>245</v>
      </c>
      <c r="D126" s="16"/>
      <c r="E126" s="29" t="s">
        <v>62</v>
      </c>
      <c r="F126" s="29"/>
      <c r="G126" s="29"/>
      <c r="H126" s="29"/>
      <c r="I126" s="189">
        <v>20</v>
      </c>
      <c r="J126" s="65"/>
      <c r="K126" s="29">
        <f t="shared" si="24"/>
        <v>0</v>
      </c>
    </row>
    <row r="127" spans="1:11" hidden="1" x14ac:dyDescent="0.25">
      <c r="A127" s="15"/>
      <c r="B127" s="42"/>
      <c r="C127" s="42"/>
      <c r="D127" s="42"/>
      <c r="E127" s="42"/>
      <c r="F127" s="42"/>
      <c r="G127" s="42"/>
      <c r="H127" s="42"/>
      <c r="I127" s="42"/>
      <c r="J127" s="42"/>
      <c r="K127" s="42"/>
    </row>
    <row r="128" spans="1:11" ht="75" hidden="1" x14ac:dyDescent="0.25">
      <c r="A128" s="15"/>
      <c r="B128" s="42"/>
      <c r="C128" s="232" t="s">
        <v>309</v>
      </c>
      <c r="D128" s="16"/>
      <c r="E128" s="29" t="s">
        <v>65</v>
      </c>
      <c r="F128" s="29"/>
      <c r="G128" s="29"/>
      <c r="H128" s="29"/>
      <c r="I128" s="189">
        <v>150</v>
      </c>
      <c r="J128" s="29"/>
      <c r="K128" s="29">
        <f t="shared" si="24"/>
        <v>0</v>
      </c>
    </row>
    <row r="129" spans="1:11" ht="90" hidden="1" x14ac:dyDescent="0.25">
      <c r="A129" s="15" t="s">
        <v>21</v>
      </c>
      <c r="B129" s="16"/>
      <c r="C129" s="74" t="s">
        <v>243</v>
      </c>
      <c r="D129" s="16"/>
      <c r="E129" s="29" t="s">
        <v>62</v>
      </c>
      <c r="F129" s="29"/>
      <c r="G129" s="29"/>
      <c r="H129" s="29"/>
      <c r="I129" s="189">
        <v>20</v>
      </c>
      <c r="J129" s="65"/>
      <c r="K129" s="29">
        <f t="shared" si="24"/>
        <v>0</v>
      </c>
    </row>
    <row r="130" spans="1:11" ht="8.25" hidden="1" customHeight="1" x14ac:dyDescent="0.25">
      <c r="A130" s="15"/>
      <c r="B130" s="16"/>
      <c r="C130" s="42"/>
      <c r="D130" s="42"/>
      <c r="E130" s="42"/>
      <c r="F130" s="42"/>
      <c r="G130" s="42"/>
      <c r="H130" s="42"/>
      <c r="I130" s="42"/>
      <c r="J130" s="42"/>
      <c r="K130" s="42"/>
    </row>
    <row r="131" spans="1:11" ht="60" hidden="1" x14ac:dyDescent="0.25">
      <c r="A131" s="15" t="s">
        <v>18</v>
      </c>
      <c r="B131" s="16"/>
      <c r="C131" s="17" t="s">
        <v>664</v>
      </c>
      <c r="D131" s="16"/>
      <c r="E131" s="36" t="s">
        <v>19</v>
      </c>
      <c r="F131" s="16"/>
      <c r="G131" s="29"/>
      <c r="H131" s="29"/>
      <c r="I131" s="192">
        <v>50</v>
      </c>
      <c r="J131" s="29"/>
      <c r="K131" s="29">
        <f t="shared" si="23"/>
        <v>0</v>
      </c>
    </row>
    <row r="132" spans="1:11" hidden="1" x14ac:dyDescent="0.25">
      <c r="A132" s="15"/>
      <c r="B132" s="16"/>
      <c r="C132" s="42"/>
      <c r="D132" s="42"/>
      <c r="E132" s="42"/>
      <c r="F132" s="42"/>
      <c r="G132" s="42"/>
      <c r="H132" s="42"/>
      <c r="I132" s="42"/>
      <c r="J132" s="42"/>
      <c r="K132" s="42"/>
    </row>
    <row r="133" spans="1:11" ht="30" hidden="1" x14ac:dyDescent="0.25">
      <c r="A133" s="15" t="s">
        <v>50</v>
      </c>
      <c r="B133" s="16"/>
      <c r="C133" s="17" t="s">
        <v>1303</v>
      </c>
      <c r="D133" s="16"/>
      <c r="E133" s="36" t="s">
        <v>65</v>
      </c>
      <c r="F133" s="16"/>
      <c r="G133" s="29"/>
      <c r="H133" s="29"/>
      <c r="I133" s="192">
        <v>150</v>
      </c>
      <c r="J133" s="29"/>
      <c r="K133" s="29">
        <f t="shared" si="23"/>
        <v>0</v>
      </c>
    </row>
    <row r="134" spans="1:11" hidden="1" x14ac:dyDescent="0.25">
      <c r="A134" s="15"/>
      <c r="B134" s="15"/>
      <c r="C134" s="42"/>
      <c r="D134" s="42"/>
      <c r="E134" s="42"/>
      <c r="F134" s="42"/>
      <c r="G134" s="42"/>
      <c r="H134" s="42"/>
      <c r="I134" s="42"/>
      <c r="J134" s="42"/>
      <c r="K134" s="42"/>
    </row>
    <row r="135" spans="1:11" ht="60" hidden="1" x14ac:dyDescent="0.25">
      <c r="A135" s="18"/>
      <c r="B135" s="18"/>
      <c r="C135" s="158" t="s">
        <v>1147</v>
      </c>
      <c r="D135" s="32"/>
      <c r="E135" s="38" t="s">
        <v>19</v>
      </c>
      <c r="F135" s="47"/>
      <c r="G135" s="32"/>
      <c r="H135" s="32"/>
      <c r="I135" s="193">
        <v>20</v>
      </c>
      <c r="J135" s="32"/>
      <c r="K135" s="32">
        <f t="shared" ref="K135" si="25">G135*I135</f>
        <v>0</v>
      </c>
    </row>
    <row r="136" spans="1:11" ht="7.5" customHeight="1" x14ac:dyDescent="0.25">
      <c r="A136" s="13"/>
      <c r="K136" s="29"/>
    </row>
    <row r="137" spans="1:11" x14ac:dyDescent="0.25">
      <c r="A137" s="281" t="s">
        <v>49</v>
      </c>
      <c r="B137" s="281"/>
      <c r="C137" s="281"/>
      <c r="D137" s="281"/>
      <c r="E137" s="281"/>
      <c r="F137" s="16"/>
      <c r="G137" s="282">
        <f>SUM(K10:K133)</f>
        <v>0</v>
      </c>
      <c r="H137" s="282"/>
      <c r="I137" s="282"/>
      <c r="J137" s="282"/>
      <c r="K137" s="282"/>
    </row>
    <row r="138" spans="1:11" x14ac:dyDescent="0.25">
      <c r="A138" s="13"/>
      <c r="K138" s="42"/>
    </row>
    <row r="139" spans="1:11" x14ac:dyDescent="0.25">
      <c r="A139" s="13"/>
    </row>
    <row r="140" spans="1:11" x14ac:dyDescent="0.25">
      <c r="A140" s="13"/>
    </row>
    <row r="141" spans="1:11" x14ac:dyDescent="0.25">
      <c r="A141" s="13"/>
    </row>
    <row r="142" spans="1:11" x14ac:dyDescent="0.25">
      <c r="A142" s="13"/>
    </row>
    <row r="143" spans="1:11" x14ac:dyDescent="0.25">
      <c r="A143" s="13"/>
    </row>
    <row r="144" spans="1:11" x14ac:dyDescent="0.25">
      <c r="A144" s="13"/>
    </row>
    <row r="145" spans="1:1" x14ac:dyDescent="0.25">
      <c r="A145" s="13"/>
    </row>
    <row r="146" spans="1:1" x14ac:dyDescent="0.25">
      <c r="A146" s="13"/>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98</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99</v>
      </c>
      <c r="B3" s="288"/>
      <c r="C3" s="288"/>
      <c r="D3" s="288"/>
      <c r="E3" s="288"/>
      <c r="F3" s="288"/>
      <c r="G3" s="288"/>
      <c r="H3" s="288"/>
      <c r="I3" s="288"/>
      <c r="J3" s="288"/>
      <c r="K3" s="288"/>
    </row>
    <row r="4" spans="1:11" ht="285" customHeight="1" x14ac:dyDescent="0.25">
      <c r="A4" s="15" t="s">
        <v>17</v>
      </c>
      <c r="B4" s="15"/>
      <c r="C4" s="285" t="s">
        <v>610</v>
      </c>
      <c r="D4" s="285"/>
      <c r="E4" s="285"/>
      <c r="F4" s="285"/>
      <c r="G4" s="285"/>
      <c r="H4" s="285"/>
      <c r="I4" s="285"/>
      <c r="J4" s="285"/>
      <c r="K4" s="285"/>
    </row>
    <row r="5" spans="1:11" ht="45" customHeight="1" x14ac:dyDescent="0.25">
      <c r="A5" s="25"/>
      <c r="B5" s="25"/>
      <c r="C5" s="287" t="s">
        <v>599</v>
      </c>
      <c r="D5" s="287"/>
      <c r="E5" s="287"/>
      <c r="F5" s="287"/>
      <c r="G5" s="287"/>
      <c r="H5" s="287"/>
      <c r="I5" s="287"/>
      <c r="J5" s="287"/>
      <c r="K5" s="287"/>
    </row>
    <row r="6" spans="1:11" ht="3.75" customHeight="1" x14ac:dyDescent="0.25">
      <c r="A6" s="25"/>
      <c r="B6" s="25"/>
      <c r="C6" s="28"/>
      <c r="D6" s="28"/>
      <c r="E6" s="28"/>
      <c r="F6" s="28"/>
      <c r="G6" s="28"/>
      <c r="H6" s="28"/>
      <c r="I6" s="28"/>
      <c r="J6" s="28"/>
      <c r="K6" s="28"/>
    </row>
    <row r="7" spans="1:11" ht="15" customHeight="1" x14ac:dyDescent="0.25">
      <c r="A7" s="286" t="s">
        <v>36</v>
      </c>
      <c r="B7" s="28"/>
      <c r="C7" s="280" t="s">
        <v>15</v>
      </c>
      <c r="D7" s="28"/>
      <c r="E7" s="279" t="s">
        <v>261</v>
      </c>
      <c r="F7" s="28"/>
      <c r="G7" s="280" t="s">
        <v>16</v>
      </c>
      <c r="H7" s="28"/>
      <c r="I7" s="279" t="s">
        <v>262</v>
      </c>
      <c r="J7" s="28"/>
      <c r="K7" s="279" t="s">
        <v>122</v>
      </c>
    </row>
    <row r="8" spans="1:11" x14ac:dyDescent="0.25">
      <c r="A8" s="286"/>
      <c r="B8" s="28"/>
      <c r="C8" s="280"/>
      <c r="D8" s="28"/>
      <c r="E8" s="280"/>
      <c r="F8" s="28"/>
      <c r="G8" s="280"/>
      <c r="H8" s="28"/>
      <c r="I8" s="280"/>
      <c r="J8" s="28"/>
      <c r="K8" s="280"/>
    </row>
    <row r="9" spans="1:11" ht="75" customHeight="1" x14ac:dyDescent="0.25">
      <c r="A9" s="22" t="s">
        <v>20</v>
      </c>
      <c r="B9" s="43"/>
      <c r="C9" s="208" t="s">
        <v>77</v>
      </c>
      <c r="D9" s="209"/>
      <c r="E9" s="210" t="s">
        <v>33</v>
      </c>
      <c r="F9" s="31"/>
      <c r="G9" s="31"/>
      <c r="H9" s="31"/>
      <c r="I9" s="187">
        <v>400</v>
      </c>
      <c r="J9" s="31"/>
      <c r="K9" s="31">
        <f>G9*I9</f>
        <v>0</v>
      </c>
    </row>
    <row r="10" spans="1:11" ht="90" customHeight="1" x14ac:dyDescent="0.25">
      <c r="A10" s="22" t="s">
        <v>21</v>
      </c>
      <c r="B10" s="43"/>
      <c r="C10" s="211" t="s">
        <v>79</v>
      </c>
      <c r="D10" s="209"/>
      <c r="E10" s="212" t="s">
        <v>62</v>
      </c>
      <c r="F10" s="31"/>
      <c r="G10" s="31"/>
      <c r="H10" s="31"/>
      <c r="I10" s="187">
        <v>40</v>
      </c>
      <c r="J10" s="31"/>
      <c r="K10" s="31">
        <f>G10*I10</f>
        <v>0</v>
      </c>
    </row>
    <row r="11" spans="1:11" ht="75" customHeight="1" x14ac:dyDescent="0.25">
      <c r="A11" s="18" t="s">
        <v>18</v>
      </c>
      <c r="B11" s="47"/>
      <c r="C11" s="213" t="s">
        <v>700</v>
      </c>
      <c r="D11" s="214"/>
      <c r="E11" s="215" t="s">
        <v>19</v>
      </c>
      <c r="F11" s="32"/>
      <c r="G11" s="32"/>
      <c r="H11" s="32"/>
      <c r="I11" s="193">
        <v>150</v>
      </c>
      <c r="J11" s="32"/>
      <c r="K11" s="32">
        <f>G11*I11</f>
        <v>0</v>
      </c>
    </row>
    <row r="12" spans="1:11" ht="20.25" customHeight="1" x14ac:dyDescent="0.25">
      <c r="A12" s="18"/>
      <c r="B12" s="47"/>
      <c r="C12" s="216" t="s">
        <v>733</v>
      </c>
      <c r="D12" s="214"/>
      <c r="E12" s="215"/>
      <c r="F12" s="32"/>
      <c r="G12" s="32"/>
      <c r="H12" s="32"/>
      <c r="I12" s="186"/>
      <c r="J12" s="32"/>
      <c r="K12" s="31"/>
    </row>
    <row r="13" spans="1:11" ht="60" x14ac:dyDescent="0.25">
      <c r="A13" s="46" t="s">
        <v>18</v>
      </c>
      <c r="B13" s="47"/>
      <c r="C13" s="217" t="s">
        <v>78</v>
      </c>
      <c r="D13" s="214"/>
      <c r="E13" s="215" t="s">
        <v>33</v>
      </c>
      <c r="F13" s="32"/>
      <c r="G13" s="32"/>
      <c r="H13" s="32"/>
      <c r="I13" s="193">
        <v>1200</v>
      </c>
      <c r="J13" s="32"/>
      <c r="K13" s="31">
        <f t="shared" ref="K13:K36" si="0">G13*I13</f>
        <v>0</v>
      </c>
    </row>
    <row r="14" spans="1:11" ht="150" x14ac:dyDescent="0.25">
      <c r="A14" s="22" t="s">
        <v>23</v>
      </c>
      <c r="B14" s="43"/>
      <c r="C14" s="218" t="s">
        <v>137</v>
      </c>
      <c r="D14" s="209"/>
      <c r="E14" s="219" t="s">
        <v>19</v>
      </c>
      <c r="F14" s="31"/>
      <c r="G14" s="31"/>
      <c r="H14" s="31"/>
      <c r="I14" s="187">
        <v>80</v>
      </c>
      <c r="J14" s="31"/>
      <c r="K14" s="31">
        <f>G14*I14</f>
        <v>0</v>
      </c>
    </row>
    <row r="15" spans="1:11" ht="150" customHeight="1" x14ac:dyDescent="0.25">
      <c r="A15" s="22" t="s">
        <v>21</v>
      </c>
      <c r="B15" s="43"/>
      <c r="C15" s="211" t="s">
        <v>520</v>
      </c>
      <c r="D15" s="209"/>
      <c r="E15" s="212" t="s">
        <v>19</v>
      </c>
      <c r="F15" s="31"/>
      <c r="G15" s="31"/>
      <c r="H15" s="31"/>
      <c r="I15" s="187">
        <v>152</v>
      </c>
      <c r="J15" s="31"/>
      <c r="K15" s="31">
        <f>G15*I15</f>
        <v>0</v>
      </c>
    </row>
    <row r="16" spans="1:11" ht="30" x14ac:dyDescent="0.25">
      <c r="A16" s="20" t="s">
        <v>191</v>
      </c>
      <c r="B16" s="61"/>
      <c r="C16" s="220" t="s">
        <v>162</v>
      </c>
      <c r="D16" s="221"/>
      <c r="E16" s="222"/>
      <c r="F16" s="30"/>
      <c r="G16" s="30"/>
      <c r="H16" s="30"/>
      <c r="I16" s="191"/>
      <c r="J16" s="30"/>
      <c r="K16" s="30"/>
    </row>
    <row r="17" spans="1:11" x14ac:dyDescent="0.25">
      <c r="A17" s="15"/>
      <c r="B17" s="16"/>
      <c r="C17" s="223" t="s">
        <v>163</v>
      </c>
      <c r="D17" s="224"/>
      <c r="E17" s="225" t="s">
        <v>19</v>
      </c>
      <c r="F17" s="29"/>
      <c r="G17" s="29"/>
      <c r="H17" s="29"/>
      <c r="I17" s="192">
        <v>80</v>
      </c>
      <c r="J17" s="29"/>
      <c r="K17" s="29">
        <f>G17*I17</f>
        <v>0</v>
      </c>
    </row>
    <row r="18" spans="1:11" x14ac:dyDescent="0.25">
      <c r="A18" s="15"/>
      <c r="B18" s="16"/>
      <c r="C18" s="223" t="s">
        <v>164</v>
      </c>
      <c r="D18" s="224"/>
      <c r="E18" s="225" t="s">
        <v>19</v>
      </c>
      <c r="F18" s="29"/>
      <c r="G18" s="29"/>
      <c r="H18" s="29"/>
      <c r="I18" s="192"/>
      <c r="J18" s="29"/>
      <c r="K18" s="29">
        <f>G18*I18</f>
        <v>0</v>
      </c>
    </row>
    <row r="19" spans="1:11" x14ac:dyDescent="0.25">
      <c r="A19" s="15"/>
      <c r="B19" s="16"/>
      <c r="C19" s="223" t="s">
        <v>165</v>
      </c>
      <c r="D19" s="224"/>
      <c r="E19" s="225" t="s">
        <v>19</v>
      </c>
      <c r="F19" s="29"/>
      <c r="G19" s="29"/>
      <c r="H19" s="29"/>
      <c r="I19" s="192"/>
      <c r="J19" s="29"/>
      <c r="K19" s="29">
        <f>G19*I19</f>
        <v>0</v>
      </c>
    </row>
    <row r="20" spans="1:11" x14ac:dyDescent="0.25">
      <c r="A20" s="18"/>
      <c r="B20" s="47"/>
      <c r="C20" s="226" t="s">
        <v>166</v>
      </c>
      <c r="D20" s="214"/>
      <c r="E20" s="215" t="s">
        <v>19</v>
      </c>
      <c r="F20" s="32"/>
      <c r="G20" s="32"/>
      <c r="H20" s="32"/>
      <c r="I20" s="193"/>
      <c r="J20" s="32"/>
      <c r="K20" s="32">
        <f>G20*I20</f>
        <v>0</v>
      </c>
    </row>
    <row r="21" spans="1:11" ht="45" x14ac:dyDescent="0.25">
      <c r="A21" s="22" t="s">
        <v>23</v>
      </c>
      <c r="B21" s="43"/>
      <c r="C21" s="211" t="s">
        <v>80</v>
      </c>
      <c r="D21" s="209"/>
      <c r="E21" s="210" t="s">
        <v>33</v>
      </c>
      <c r="F21" s="31"/>
      <c r="G21" s="31"/>
      <c r="H21" s="31"/>
      <c r="I21" s="190">
        <v>680</v>
      </c>
      <c r="J21" s="31"/>
      <c r="K21" s="31">
        <f t="shared" si="0"/>
        <v>0</v>
      </c>
    </row>
    <row r="22" spans="1:11" ht="45" x14ac:dyDescent="0.25">
      <c r="A22" s="22"/>
      <c r="B22" s="43"/>
      <c r="C22" s="211" t="s">
        <v>701</v>
      </c>
      <c r="D22" s="209"/>
      <c r="E22" s="210" t="s">
        <v>19</v>
      </c>
      <c r="F22" s="31"/>
      <c r="G22" s="31"/>
      <c r="H22" s="31"/>
      <c r="I22" s="187">
        <v>80</v>
      </c>
      <c r="J22" s="31"/>
      <c r="K22" s="31">
        <f>G22*I22</f>
        <v>0</v>
      </c>
    </row>
    <row r="23" spans="1:11" ht="45" x14ac:dyDescent="0.25">
      <c r="A23" s="22" t="s">
        <v>34</v>
      </c>
      <c r="B23" s="43"/>
      <c r="C23" s="211" t="s">
        <v>81</v>
      </c>
      <c r="D23" s="209"/>
      <c r="E23" s="210" t="s">
        <v>33</v>
      </c>
      <c r="F23" s="31"/>
      <c r="G23" s="31"/>
      <c r="H23" s="31"/>
      <c r="I23" s="190">
        <v>783</v>
      </c>
      <c r="J23" s="31"/>
      <c r="K23" s="31">
        <f t="shared" si="0"/>
        <v>0</v>
      </c>
    </row>
    <row r="24" spans="1:11" ht="45" x14ac:dyDescent="0.25">
      <c r="A24" s="22" t="s">
        <v>24</v>
      </c>
      <c r="B24" s="43"/>
      <c r="C24" s="211" t="s">
        <v>82</v>
      </c>
      <c r="D24" s="209"/>
      <c r="E24" s="210" t="s">
        <v>33</v>
      </c>
      <c r="F24" s="31"/>
      <c r="G24" s="31"/>
      <c r="H24" s="31"/>
      <c r="I24" s="190">
        <v>783</v>
      </c>
      <c r="J24" s="31"/>
      <c r="K24" s="31">
        <f t="shared" si="0"/>
        <v>0</v>
      </c>
    </row>
    <row r="25" spans="1:11" ht="45" x14ac:dyDescent="0.25">
      <c r="A25" s="22" t="s">
        <v>50</v>
      </c>
      <c r="B25" s="43"/>
      <c r="C25" s="211" t="s">
        <v>83</v>
      </c>
      <c r="D25" s="209"/>
      <c r="E25" s="210" t="s">
        <v>33</v>
      </c>
      <c r="F25" s="31"/>
      <c r="G25" s="31"/>
      <c r="H25" s="31"/>
      <c r="I25" s="190">
        <v>760</v>
      </c>
      <c r="J25" s="31"/>
      <c r="K25" s="31">
        <f t="shared" si="0"/>
        <v>0</v>
      </c>
    </row>
    <row r="26" spans="1:11" ht="150" x14ac:dyDescent="0.25">
      <c r="A26" s="22"/>
      <c r="B26" s="43"/>
      <c r="C26" s="211" t="s">
        <v>702</v>
      </c>
      <c r="D26" s="209"/>
      <c r="E26" s="210" t="s">
        <v>19</v>
      </c>
      <c r="F26" s="31"/>
      <c r="G26" s="31"/>
      <c r="H26" s="31"/>
      <c r="I26" s="187">
        <v>115</v>
      </c>
      <c r="J26" s="31"/>
      <c r="K26" s="31">
        <f>G26*I26</f>
        <v>0</v>
      </c>
    </row>
    <row r="27" spans="1:11" ht="45" x14ac:dyDescent="0.25">
      <c r="A27" s="22" t="s">
        <v>52</v>
      </c>
      <c r="B27" s="43"/>
      <c r="C27" s="211" t="s">
        <v>84</v>
      </c>
      <c r="D27" s="209"/>
      <c r="E27" s="210" t="s">
        <v>33</v>
      </c>
      <c r="F27" s="31"/>
      <c r="G27" s="31"/>
      <c r="H27" s="31"/>
      <c r="I27" s="190">
        <v>783</v>
      </c>
      <c r="J27" s="31"/>
      <c r="K27" s="31">
        <f t="shared" si="0"/>
        <v>0</v>
      </c>
    </row>
    <row r="28" spans="1:11" ht="45" x14ac:dyDescent="0.25">
      <c r="A28" s="22" t="s">
        <v>53</v>
      </c>
      <c r="B28" s="43"/>
      <c r="C28" s="211" t="s">
        <v>85</v>
      </c>
      <c r="D28" s="209"/>
      <c r="E28" s="210" t="s">
        <v>33</v>
      </c>
      <c r="F28" s="31"/>
      <c r="G28" s="31"/>
      <c r="H28" s="31"/>
      <c r="I28" s="190">
        <v>783</v>
      </c>
      <c r="J28" s="31"/>
      <c r="K28" s="31">
        <f t="shared" si="0"/>
        <v>0</v>
      </c>
    </row>
    <row r="29" spans="1:11" ht="45" x14ac:dyDescent="0.25">
      <c r="A29" s="22" t="s">
        <v>54</v>
      </c>
      <c r="B29" s="43"/>
      <c r="C29" s="211" t="s">
        <v>86</v>
      </c>
      <c r="D29" s="209"/>
      <c r="E29" s="210" t="s">
        <v>33</v>
      </c>
      <c r="F29" s="31"/>
      <c r="G29" s="31"/>
      <c r="H29" s="31"/>
      <c r="I29" s="190">
        <v>783</v>
      </c>
      <c r="J29" s="31"/>
      <c r="K29" s="31">
        <f t="shared" si="0"/>
        <v>0</v>
      </c>
    </row>
    <row r="30" spans="1:11" ht="45" x14ac:dyDescent="0.25">
      <c r="A30" s="22" t="s">
        <v>55</v>
      </c>
      <c r="B30" s="43"/>
      <c r="C30" s="211" t="s">
        <v>87</v>
      </c>
      <c r="D30" s="209"/>
      <c r="E30" s="210" t="s">
        <v>33</v>
      </c>
      <c r="F30" s="31"/>
      <c r="G30" s="31"/>
      <c r="H30" s="31"/>
      <c r="I30" s="190">
        <v>783</v>
      </c>
      <c r="J30" s="31"/>
      <c r="K30" s="31">
        <f t="shared" si="0"/>
        <v>0</v>
      </c>
    </row>
    <row r="31" spans="1:11" ht="45" x14ac:dyDescent="0.25">
      <c r="A31" s="22" t="s">
        <v>56</v>
      </c>
      <c r="B31" s="43"/>
      <c r="C31" s="211" t="s">
        <v>88</v>
      </c>
      <c r="D31" s="209"/>
      <c r="E31" s="210" t="s">
        <v>33</v>
      </c>
      <c r="F31" s="31"/>
      <c r="G31" s="31"/>
      <c r="H31" s="31"/>
      <c r="I31" s="190">
        <v>840</v>
      </c>
      <c r="J31" s="31"/>
      <c r="K31" s="31">
        <f t="shared" si="0"/>
        <v>0</v>
      </c>
    </row>
    <row r="32" spans="1:11" ht="45" x14ac:dyDescent="0.25">
      <c r="A32" s="22" t="s">
        <v>75</v>
      </c>
      <c r="B32" s="43"/>
      <c r="C32" s="211" t="s">
        <v>89</v>
      </c>
      <c r="D32" s="209"/>
      <c r="E32" s="210" t="s">
        <v>19</v>
      </c>
      <c r="F32" s="31"/>
      <c r="G32" s="31"/>
      <c r="H32" s="31"/>
      <c r="I32" s="190">
        <v>270</v>
      </c>
      <c r="J32" s="31"/>
      <c r="K32" s="31">
        <f t="shared" si="0"/>
        <v>0</v>
      </c>
    </row>
    <row r="33" spans="1:11" ht="30" customHeight="1" x14ac:dyDescent="0.25">
      <c r="A33" s="22" t="s">
        <v>76</v>
      </c>
      <c r="B33" s="43"/>
      <c r="C33" s="211" t="s">
        <v>690</v>
      </c>
      <c r="D33" s="209"/>
      <c r="E33" s="210" t="s">
        <v>33</v>
      </c>
      <c r="F33" s="31"/>
      <c r="G33" s="31"/>
      <c r="H33" s="31"/>
      <c r="I33" s="190">
        <v>783</v>
      </c>
      <c r="J33" s="31"/>
      <c r="K33" s="31">
        <f t="shared" si="0"/>
        <v>0</v>
      </c>
    </row>
    <row r="34" spans="1:11" ht="30" x14ac:dyDescent="0.25">
      <c r="A34" s="22" t="s">
        <v>93</v>
      </c>
      <c r="B34" s="43"/>
      <c r="C34" s="211" t="s">
        <v>90</v>
      </c>
      <c r="D34" s="209"/>
      <c r="E34" s="210" t="s">
        <v>33</v>
      </c>
      <c r="F34" s="31"/>
      <c r="G34" s="31"/>
      <c r="H34" s="31"/>
      <c r="I34" s="190">
        <v>783</v>
      </c>
      <c r="J34" s="31"/>
      <c r="K34" s="31">
        <f t="shared" si="0"/>
        <v>0</v>
      </c>
    </row>
    <row r="35" spans="1:11" ht="105" x14ac:dyDescent="0.25">
      <c r="A35" s="22" t="s">
        <v>94</v>
      </c>
      <c r="B35" s="43"/>
      <c r="C35" s="211" t="s">
        <v>91</v>
      </c>
      <c r="D35" s="209"/>
      <c r="E35" s="210" t="s">
        <v>33</v>
      </c>
      <c r="F35" s="31"/>
      <c r="G35" s="31"/>
      <c r="H35" s="31"/>
      <c r="I35" s="190">
        <v>800</v>
      </c>
      <c r="J35" s="31"/>
      <c r="K35" s="31">
        <f t="shared" si="0"/>
        <v>0</v>
      </c>
    </row>
    <row r="36" spans="1:11" ht="30" x14ac:dyDescent="0.25">
      <c r="A36" s="22" t="s">
        <v>95</v>
      </c>
      <c r="B36" s="43"/>
      <c r="C36" s="211" t="s">
        <v>92</v>
      </c>
      <c r="D36" s="209"/>
      <c r="E36" s="210" t="s">
        <v>33</v>
      </c>
      <c r="F36" s="31"/>
      <c r="G36" s="31"/>
      <c r="H36" s="31"/>
      <c r="I36" s="190">
        <v>800</v>
      </c>
      <c r="J36" s="31"/>
      <c r="K36" s="31">
        <f t="shared" si="0"/>
        <v>0</v>
      </c>
    </row>
    <row r="37" spans="1:11" ht="105" x14ac:dyDescent="0.25">
      <c r="A37" s="22"/>
      <c r="B37" s="43"/>
      <c r="C37" s="211" t="s">
        <v>828</v>
      </c>
      <c r="D37" s="209"/>
      <c r="E37" s="210" t="s">
        <v>65</v>
      </c>
      <c r="F37" s="31"/>
      <c r="G37" s="31"/>
      <c r="H37" s="31"/>
      <c r="I37" s="190">
        <v>250</v>
      </c>
      <c r="J37" s="31"/>
      <c r="K37" s="31">
        <f t="shared" ref="K37:K40" si="1">G37*I37</f>
        <v>0</v>
      </c>
    </row>
    <row r="38" spans="1:11" ht="60" x14ac:dyDescent="0.25">
      <c r="A38" s="22"/>
      <c r="B38" s="43"/>
      <c r="C38" s="211" t="s">
        <v>875</v>
      </c>
      <c r="D38" s="209"/>
      <c r="E38" s="210" t="s">
        <v>33</v>
      </c>
      <c r="F38" s="31"/>
      <c r="G38" s="31"/>
      <c r="H38" s="31"/>
      <c r="I38" s="190">
        <v>670</v>
      </c>
      <c r="J38" s="31"/>
      <c r="K38" s="31">
        <f t="shared" si="1"/>
        <v>0</v>
      </c>
    </row>
    <row r="39" spans="1:11" ht="15" customHeight="1" x14ac:dyDescent="0.25">
      <c r="A39" s="22"/>
      <c r="B39" s="43"/>
      <c r="C39" s="211" t="s">
        <v>855</v>
      </c>
      <c r="D39" s="209"/>
      <c r="E39" s="210" t="s">
        <v>33</v>
      </c>
      <c r="F39" s="31"/>
      <c r="G39" s="31"/>
      <c r="H39" s="31"/>
      <c r="I39" s="190">
        <v>670</v>
      </c>
      <c r="J39" s="31"/>
      <c r="K39" s="31">
        <f t="shared" si="1"/>
        <v>0</v>
      </c>
    </row>
    <row r="40" spans="1:11" ht="45" customHeight="1" x14ac:dyDescent="0.25">
      <c r="A40" s="22"/>
      <c r="B40" s="43"/>
      <c r="C40" s="211" t="s">
        <v>856</v>
      </c>
      <c r="D40" s="209"/>
      <c r="E40" s="210" t="s">
        <v>33</v>
      </c>
      <c r="F40" s="31"/>
      <c r="G40" s="31"/>
      <c r="H40" s="31"/>
      <c r="I40" s="190">
        <v>710</v>
      </c>
      <c r="J40" s="31"/>
      <c r="K40" s="31">
        <f t="shared" si="1"/>
        <v>0</v>
      </c>
    </row>
    <row r="41" spans="1:11" ht="60" x14ac:dyDescent="0.25">
      <c r="A41" s="20"/>
      <c r="B41" s="61"/>
      <c r="C41" s="220" t="s">
        <v>857</v>
      </c>
      <c r="D41" s="221"/>
      <c r="E41" s="222"/>
      <c r="F41" s="30"/>
      <c r="G41" s="30"/>
      <c r="H41" s="30"/>
      <c r="I41" s="191"/>
      <c r="J41" s="30"/>
      <c r="K41" s="30"/>
    </row>
    <row r="42" spans="1:11" x14ac:dyDescent="0.25">
      <c r="A42" s="15"/>
      <c r="B42" s="16"/>
      <c r="C42" s="223" t="s">
        <v>858</v>
      </c>
      <c r="D42" s="224"/>
      <c r="E42" s="225" t="s">
        <v>33</v>
      </c>
      <c r="F42" s="29"/>
      <c r="G42" s="29"/>
      <c r="H42" s="29"/>
      <c r="I42" s="192">
        <v>700</v>
      </c>
      <c r="J42" s="29"/>
      <c r="K42" s="29">
        <f t="shared" ref="K42:K44" si="2">G42*I42</f>
        <v>0</v>
      </c>
    </row>
    <row r="43" spans="1:11" x14ac:dyDescent="0.25">
      <c r="A43" s="15"/>
      <c r="B43" s="16"/>
      <c r="C43" s="223" t="s">
        <v>859</v>
      </c>
      <c r="D43" s="224"/>
      <c r="E43" s="225" t="s">
        <v>33</v>
      </c>
      <c r="F43" s="29"/>
      <c r="G43" s="29"/>
      <c r="H43" s="29"/>
      <c r="I43" s="192">
        <v>710</v>
      </c>
      <c r="J43" s="29"/>
      <c r="K43" s="29">
        <f t="shared" si="2"/>
        <v>0</v>
      </c>
    </row>
    <row r="44" spans="1:11" x14ac:dyDescent="0.25">
      <c r="A44" s="18"/>
      <c r="B44" s="47"/>
      <c r="C44" s="226" t="s">
        <v>860</v>
      </c>
      <c r="D44" s="214"/>
      <c r="E44" s="215" t="s">
        <v>33</v>
      </c>
      <c r="F44" s="32"/>
      <c r="G44" s="32"/>
      <c r="H44" s="32"/>
      <c r="I44" s="193">
        <v>720</v>
      </c>
      <c r="J44" s="32"/>
      <c r="K44" s="32">
        <f t="shared" si="2"/>
        <v>0</v>
      </c>
    </row>
    <row r="45" spans="1:11" ht="45" customHeight="1" x14ac:dyDescent="0.25">
      <c r="A45" s="20"/>
      <c r="B45" s="61"/>
      <c r="C45" s="220" t="s">
        <v>861</v>
      </c>
      <c r="D45" s="221"/>
      <c r="E45" s="222"/>
      <c r="F45" s="30"/>
      <c r="G45" s="30"/>
      <c r="H45" s="30"/>
      <c r="I45" s="191"/>
      <c r="J45" s="30"/>
      <c r="K45" s="30"/>
    </row>
    <row r="46" spans="1:11" x14ac:dyDescent="0.25">
      <c r="A46" s="15"/>
      <c r="B46" s="16"/>
      <c r="C46" s="223" t="s">
        <v>862</v>
      </c>
      <c r="D46" s="224"/>
      <c r="E46" s="225" t="s">
        <v>33</v>
      </c>
      <c r="F46" s="29"/>
      <c r="G46" s="29"/>
      <c r="H46" s="29"/>
      <c r="I46" s="192">
        <v>700</v>
      </c>
      <c r="J46" s="29"/>
      <c r="K46" s="29">
        <f t="shared" ref="K46:K48" si="3">G46*I46</f>
        <v>0</v>
      </c>
    </row>
    <row r="47" spans="1:11" x14ac:dyDescent="0.25">
      <c r="A47" s="15"/>
      <c r="B47" s="16"/>
      <c r="C47" s="223" t="s">
        <v>863</v>
      </c>
      <c r="D47" s="224"/>
      <c r="E47" s="225" t="s">
        <v>33</v>
      </c>
      <c r="F47" s="29"/>
      <c r="G47" s="29"/>
      <c r="H47" s="29"/>
      <c r="I47" s="192">
        <v>710</v>
      </c>
      <c r="J47" s="29"/>
      <c r="K47" s="29">
        <f t="shared" si="3"/>
        <v>0</v>
      </c>
    </row>
    <row r="48" spans="1:11" x14ac:dyDescent="0.25">
      <c r="A48" s="18"/>
      <c r="B48" s="47"/>
      <c r="C48" s="226" t="s">
        <v>860</v>
      </c>
      <c r="D48" s="214"/>
      <c r="E48" s="215" t="s">
        <v>33</v>
      </c>
      <c r="F48" s="32"/>
      <c r="G48" s="32"/>
      <c r="H48" s="32"/>
      <c r="I48" s="193">
        <v>720</v>
      </c>
      <c r="J48" s="32"/>
      <c r="K48" s="32">
        <f t="shared" si="3"/>
        <v>0</v>
      </c>
    </row>
    <row r="49" spans="1:11" ht="60" x14ac:dyDescent="0.25">
      <c r="A49" s="20"/>
      <c r="B49" s="61"/>
      <c r="C49" s="220" t="s">
        <v>864</v>
      </c>
      <c r="D49" s="221"/>
      <c r="E49" s="222"/>
      <c r="F49" s="30"/>
      <c r="G49" s="30"/>
      <c r="H49" s="30"/>
      <c r="I49" s="191"/>
      <c r="J49" s="30"/>
      <c r="K49" s="30"/>
    </row>
    <row r="50" spans="1:11" x14ac:dyDescent="0.25">
      <c r="A50" s="15"/>
      <c r="B50" s="16"/>
      <c r="C50" s="223" t="s">
        <v>862</v>
      </c>
      <c r="D50" s="224"/>
      <c r="E50" s="225" t="s">
        <v>33</v>
      </c>
      <c r="F50" s="29"/>
      <c r="G50" s="29"/>
      <c r="H50" s="29"/>
      <c r="I50" s="192">
        <v>700</v>
      </c>
      <c r="J50" s="29"/>
      <c r="K50" s="29">
        <f t="shared" ref="K50:K55" si="4">G50*I50</f>
        <v>0</v>
      </c>
    </row>
    <row r="51" spans="1:11" x14ac:dyDescent="0.25">
      <c r="A51" s="15"/>
      <c r="B51" s="16"/>
      <c r="C51" s="223" t="s">
        <v>863</v>
      </c>
      <c r="D51" s="224"/>
      <c r="E51" s="225" t="s">
        <v>33</v>
      </c>
      <c r="F51" s="29"/>
      <c r="G51" s="29"/>
      <c r="H51" s="29"/>
      <c r="I51" s="192">
        <v>710</v>
      </c>
      <c r="J51" s="29"/>
      <c r="K51" s="29">
        <f t="shared" si="4"/>
        <v>0</v>
      </c>
    </row>
    <row r="52" spans="1:11" x14ac:dyDescent="0.25">
      <c r="A52" s="18"/>
      <c r="B52" s="47"/>
      <c r="C52" s="226" t="s">
        <v>860</v>
      </c>
      <c r="D52" s="214"/>
      <c r="E52" s="215" t="s">
        <v>33</v>
      </c>
      <c r="F52" s="32"/>
      <c r="G52" s="32"/>
      <c r="H52" s="32"/>
      <c r="I52" s="193">
        <v>720</v>
      </c>
      <c r="J52" s="32"/>
      <c r="K52" s="32">
        <f t="shared" si="4"/>
        <v>0</v>
      </c>
    </row>
    <row r="53" spans="1:11" ht="60" x14ac:dyDescent="0.25">
      <c r="A53" s="20"/>
      <c r="B53" s="61"/>
      <c r="C53" s="220" t="s">
        <v>865</v>
      </c>
      <c r="D53" s="221"/>
      <c r="E53" s="222"/>
      <c r="F53" s="30"/>
      <c r="G53" s="30"/>
      <c r="H53" s="30"/>
      <c r="I53" s="191"/>
      <c r="J53" s="30"/>
      <c r="K53" s="30"/>
    </row>
    <row r="54" spans="1:11" x14ac:dyDescent="0.25">
      <c r="A54" s="15"/>
      <c r="B54" s="16"/>
      <c r="C54" s="223" t="s">
        <v>862</v>
      </c>
      <c r="D54" s="224"/>
      <c r="E54" s="225" t="s">
        <v>33</v>
      </c>
      <c r="F54" s="29"/>
      <c r="G54" s="29"/>
      <c r="H54" s="29"/>
      <c r="I54" s="192">
        <v>700</v>
      </c>
      <c r="J54" s="29"/>
      <c r="K54" s="29">
        <f t="shared" si="4"/>
        <v>0</v>
      </c>
    </row>
    <row r="55" spans="1:11" x14ac:dyDescent="0.25">
      <c r="A55" s="18"/>
      <c r="B55" s="47"/>
      <c r="C55" s="226" t="s">
        <v>863</v>
      </c>
      <c r="D55" s="214"/>
      <c r="E55" s="215" t="s">
        <v>33</v>
      </c>
      <c r="F55" s="32"/>
      <c r="G55" s="32"/>
      <c r="H55" s="32"/>
      <c r="I55" s="193">
        <v>710</v>
      </c>
      <c r="J55" s="32"/>
      <c r="K55" s="32">
        <f t="shared" si="4"/>
        <v>0</v>
      </c>
    </row>
    <row r="56" spans="1:11" ht="60" x14ac:dyDescent="0.25">
      <c r="A56" s="20"/>
      <c r="B56" s="61"/>
      <c r="C56" s="220" t="s">
        <v>866</v>
      </c>
      <c r="D56" s="221"/>
      <c r="E56" s="222"/>
      <c r="F56" s="30"/>
      <c r="G56" s="30"/>
      <c r="H56" s="30"/>
      <c r="I56" s="191"/>
      <c r="J56" s="30"/>
      <c r="K56" s="30"/>
    </row>
    <row r="57" spans="1:11" x14ac:dyDescent="0.25">
      <c r="A57" s="15"/>
      <c r="B57" s="16"/>
      <c r="C57" s="223" t="s">
        <v>862</v>
      </c>
      <c r="D57" s="224"/>
      <c r="E57" s="225" t="s">
        <v>33</v>
      </c>
      <c r="F57" s="29"/>
      <c r="G57" s="29"/>
      <c r="H57" s="29"/>
      <c r="I57" s="192">
        <v>700</v>
      </c>
      <c r="J57" s="29"/>
      <c r="K57" s="29">
        <f t="shared" ref="K57:K59" si="5">G57*I57</f>
        <v>0</v>
      </c>
    </row>
    <row r="58" spans="1:11" x14ac:dyDescent="0.25">
      <c r="A58" s="18"/>
      <c r="B58" s="47"/>
      <c r="C58" s="226" t="s">
        <v>863</v>
      </c>
      <c r="D58" s="214"/>
      <c r="E58" s="215" t="s">
        <v>33</v>
      </c>
      <c r="F58" s="32"/>
      <c r="G58" s="32"/>
      <c r="H58" s="32"/>
      <c r="I58" s="193">
        <v>710</v>
      </c>
      <c r="J58" s="32"/>
      <c r="K58" s="32">
        <f t="shared" si="5"/>
        <v>0</v>
      </c>
    </row>
    <row r="59" spans="1:11" ht="60" x14ac:dyDescent="0.25">
      <c r="A59" s="22"/>
      <c r="B59" s="43"/>
      <c r="C59" s="211" t="s">
        <v>867</v>
      </c>
      <c r="D59" s="209"/>
      <c r="E59" s="210" t="s">
        <v>33</v>
      </c>
      <c r="F59" s="31"/>
      <c r="G59" s="31"/>
      <c r="H59" s="31"/>
      <c r="I59" s="190">
        <v>730</v>
      </c>
      <c r="J59" s="31"/>
      <c r="K59" s="31">
        <f t="shared" si="5"/>
        <v>0</v>
      </c>
    </row>
    <row r="60" spans="1:11" ht="45" customHeight="1" x14ac:dyDescent="0.25">
      <c r="A60" s="20"/>
      <c r="B60" s="61"/>
      <c r="C60" s="220" t="s">
        <v>876</v>
      </c>
      <c r="D60" s="221"/>
      <c r="E60" s="222"/>
      <c r="F60" s="30"/>
      <c r="G60" s="30"/>
      <c r="H60" s="30"/>
      <c r="I60" s="191"/>
      <c r="J60" s="30"/>
      <c r="K60" s="30"/>
    </row>
    <row r="61" spans="1:11" x14ac:dyDescent="0.25">
      <c r="A61" s="15"/>
      <c r="B61" s="16"/>
      <c r="C61" s="223" t="s">
        <v>868</v>
      </c>
      <c r="D61" s="224"/>
      <c r="E61" s="225" t="s">
        <v>33</v>
      </c>
      <c r="F61" s="29"/>
      <c r="G61" s="29"/>
      <c r="H61" s="29"/>
      <c r="I61" s="192">
        <v>670</v>
      </c>
      <c r="J61" s="29"/>
      <c r="K61" s="29">
        <f t="shared" ref="K61:K64" si="6">G61*I61</f>
        <v>0</v>
      </c>
    </row>
    <row r="62" spans="1:11" x14ac:dyDescent="0.25">
      <c r="A62" s="18"/>
      <c r="B62" s="47"/>
      <c r="C62" s="226" t="s">
        <v>869</v>
      </c>
      <c r="D62" s="214"/>
      <c r="E62" s="215" t="s">
        <v>33</v>
      </c>
      <c r="F62" s="32"/>
      <c r="G62" s="32"/>
      <c r="H62" s="32"/>
      <c r="I62" s="193">
        <v>700</v>
      </c>
      <c r="J62" s="32"/>
      <c r="K62" s="32">
        <f t="shared" si="6"/>
        <v>0</v>
      </c>
    </row>
    <row r="63" spans="1:11" ht="45" x14ac:dyDescent="0.25">
      <c r="A63" s="22"/>
      <c r="B63" s="43"/>
      <c r="C63" s="211" t="s">
        <v>877</v>
      </c>
      <c r="D63" s="209"/>
      <c r="E63" s="210" t="s">
        <v>33</v>
      </c>
      <c r="F63" s="31"/>
      <c r="G63" s="31"/>
      <c r="H63" s="31"/>
      <c r="I63" s="190">
        <v>740</v>
      </c>
      <c r="J63" s="31"/>
      <c r="K63" s="31">
        <f t="shared" si="6"/>
        <v>0</v>
      </c>
    </row>
    <row r="64" spans="1:11" ht="45" customHeight="1" x14ac:dyDescent="0.25">
      <c r="A64" s="18" t="s">
        <v>623</v>
      </c>
      <c r="B64" s="47"/>
      <c r="C64" s="226" t="s">
        <v>1254</v>
      </c>
      <c r="D64" s="214"/>
      <c r="E64" s="215" t="s">
        <v>19</v>
      </c>
      <c r="F64" s="32"/>
      <c r="G64" s="183"/>
      <c r="H64" s="32"/>
      <c r="I64" s="193">
        <v>60</v>
      </c>
      <c r="J64" s="32"/>
      <c r="K64" s="32">
        <f t="shared" si="6"/>
        <v>0</v>
      </c>
    </row>
    <row r="65" spans="1:11" ht="90" x14ac:dyDescent="0.25">
      <c r="A65" s="20"/>
      <c r="B65" s="61"/>
      <c r="C65" s="220" t="s">
        <v>879</v>
      </c>
      <c r="D65" s="221"/>
      <c r="E65" s="222"/>
      <c r="F65" s="30"/>
      <c r="G65" s="30"/>
      <c r="H65" s="30"/>
      <c r="I65" s="191"/>
      <c r="J65" s="30"/>
      <c r="K65" s="30"/>
    </row>
    <row r="66" spans="1:11" x14ac:dyDescent="0.25">
      <c r="A66" s="15"/>
      <c r="B66" s="16"/>
      <c r="C66" s="223" t="s">
        <v>878</v>
      </c>
      <c r="D66" s="224"/>
      <c r="E66" s="225"/>
      <c r="F66" s="29"/>
      <c r="G66" s="29"/>
      <c r="H66" s="29"/>
      <c r="I66" s="192"/>
      <c r="J66" s="29"/>
      <c r="K66" s="29"/>
    </row>
    <row r="67" spans="1:11" x14ac:dyDescent="0.25">
      <c r="A67" s="15"/>
      <c r="B67" s="16"/>
      <c r="C67" s="223" t="s">
        <v>870</v>
      </c>
      <c r="D67" s="224"/>
      <c r="E67" s="225" t="s">
        <v>19</v>
      </c>
      <c r="F67" s="29"/>
      <c r="G67" s="29"/>
      <c r="H67" s="29"/>
      <c r="I67" s="192">
        <v>50</v>
      </c>
      <c r="J67" s="29"/>
      <c r="K67" s="29">
        <f t="shared" ref="K67:K68" si="7">G67*I67</f>
        <v>0</v>
      </c>
    </row>
    <row r="68" spans="1:11" x14ac:dyDescent="0.25">
      <c r="A68" s="15"/>
      <c r="B68" s="16"/>
      <c r="C68" s="223" t="s">
        <v>871</v>
      </c>
      <c r="D68" s="224"/>
      <c r="E68" s="225" t="s">
        <v>19</v>
      </c>
      <c r="F68" s="29"/>
      <c r="G68" s="29"/>
      <c r="H68" s="29"/>
      <c r="I68" s="192">
        <v>220</v>
      </c>
      <c r="J68" s="29"/>
      <c r="K68" s="29">
        <f t="shared" si="7"/>
        <v>0</v>
      </c>
    </row>
    <row r="69" spans="1:11" x14ac:dyDescent="0.25">
      <c r="A69" s="15"/>
      <c r="B69" s="16"/>
      <c r="C69" s="223" t="s">
        <v>872</v>
      </c>
      <c r="D69" s="224"/>
      <c r="E69" s="225"/>
      <c r="F69" s="29"/>
      <c r="G69" s="29"/>
      <c r="H69" s="29"/>
      <c r="I69" s="192"/>
      <c r="J69" s="29"/>
      <c r="K69" s="29"/>
    </row>
    <row r="70" spans="1:11" x14ac:dyDescent="0.25">
      <c r="A70" s="15"/>
      <c r="B70" s="16"/>
      <c r="C70" s="223" t="s">
        <v>873</v>
      </c>
      <c r="D70" s="224"/>
      <c r="E70" s="225" t="s">
        <v>19</v>
      </c>
      <c r="F70" s="29"/>
      <c r="G70" s="29"/>
      <c r="H70" s="29"/>
      <c r="I70" s="192">
        <v>50</v>
      </c>
      <c r="J70" s="29"/>
      <c r="K70" s="29">
        <f t="shared" ref="K70:K72" si="8">G70*I70</f>
        <v>0</v>
      </c>
    </row>
    <row r="71" spans="1:11" x14ac:dyDescent="0.25">
      <c r="A71" s="18"/>
      <c r="B71" s="47"/>
      <c r="C71" s="226" t="s">
        <v>874</v>
      </c>
      <c r="D71" s="214"/>
      <c r="E71" s="215" t="s">
        <v>19</v>
      </c>
      <c r="F71" s="32"/>
      <c r="G71" s="32"/>
      <c r="H71" s="32"/>
      <c r="I71" s="193">
        <v>200</v>
      </c>
      <c r="J71" s="32"/>
      <c r="K71" s="32">
        <f t="shared" si="8"/>
        <v>0</v>
      </c>
    </row>
    <row r="72" spans="1:11" ht="30" x14ac:dyDescent="0.25">
      <c r="A72" s="22"/>
      <c r="B72" s="43"/>
      <c r="C72" s="211" t="s">
        <v>880</v>
      </c>
      <c r="D72" s="209"/>
      <c r="E72" s="210" t="s">
        <v>33</v>
      </c>
      <c r="F72" s="31"/>
      <c r="G72" s="31"/>
      <c r="H72" s="31"/>
      <c r="I72" s="190">
        <v>1250</v>
      </c>
      <c r="J72" s="31"/>
      <c r="K72" s="31">
        <f t="shared" si="8"/>
        <v>0</v>
      </c>
    </row>
    <row r="73" spans="1:11" ht="60" x14ac:dyDescent="0.25">
      <c r="A73" s="20"/>
      <c r="B73" s="61"/>
      <c r="C73" s="220" t="s">
        <v>918</v>
      </c>
      <c r="D73" s="221"/>
      <c r="E73" s="227"/>
      <c r="F73" s="30"/>
      <c r="G73" s="30"/>
      <c r="H73" s="30"/>
      <c r="I73" s="191"/>
      <c r="J73" s="30"/>
      <c r="K73" s="30"/>
    </row>
    <row r="74" spans="1:11" x14ac:dyDescent="0.25">
      <c r="A74" s="15"/>
      <c r="B74" s="16"/>
      <c r="C74" s="223" t="s">
        <v>858</v>
      </c>
      <c r="D74" s="224"/>
      <c r="E74" s="225" t="s">
        <v>33</v>
      </c>
      <c r="F74" s="29"/>
      <c r="G74" s="29"/>
      <c r="H74" s="29"/>
      <c r="I74" s="192">
        <v>730</v>
      </c>
      <c r="J74" s="29"/>
      <c r="K74" s="29">
        <f t="shared" ref="K74:K89" si="9">G74*I74</f>
        <v>0</v>
      </c>
    </row>
    <row r="75" spans="1:11" x14ac:dyDescent="0.25">
      <c r="A75" s="18"/>
      <c r="B75" s="47"/>
      <c r="C75" s="226" t="s">
        <v>859</v>
      </c>
      <c r="D75" s="214"/>
      <c r="E75" s="215" t="s">
        <v>33</v>
      </c>
      <c r="F75" s="32"/>
      <c r="G75" s="32"/>
      <c r="H75" s="32"/>
      <c r="I75" s="193">
        <v>740</v>
      </c>
      <c r="J75" s="32"/>
      <c r="K75" s="32">
        <f t="shared" si="9"/>
        <v>0</v>
      </c>
    </row>
    <row r="76" spans="1:11" ht="60" x14ac:dyDescent="0.25">
      <c r="A76" s="20"/>
      <c r="B76" s="61"/>
      <c r="C76" s="220" t="s">
        <v>919</v>
      </c>
      <c r="D76" s="221"/>
      <c r="E76" s="222"/>
      <c r="F76" s="30"/>
      <c r="G76" s="30"/>
      <c r="H76" s="30"/>
      <c r="I76" s="191"/>
      <c r="J76" s="30"/>
      <c r="K76" s="30"/>
    </row>
    <row r="77" spans="1:11" x14ac:dyDescent="0.25">
      <c r="A77" s="15"/>
      <c r="B77" s="16"/>
      <c r="C77" s="223" t="s">
        <v>858</v>
      </c>
      <c r="D77" s="224"/>
      <c r="E77" s="225" t="s">
        <v>33</v>
      </c>
      <c r="F77" s="29"/>
      <c r="G77" s="29"/>
      <c r="H77" s="29"/>
      <c r="I77" s="192">
        <v>720</v>
      </c>
      <c r="J77" s="29"/>
      <c r="K77" s="29">
        <f t="shared" si="9"/>
        <v>0</v>
      </c>
    </row>
    <row r="78" spans="1:11" x14ac:dyDescent="0.25">
      <c r="A78" s="18"/>
      <c r="B78" s="47"/>
      <c r="C78" s="226" t="s">
        <v>859</v>
      </c>
      <c r="D78" s="214"/>
      <c r="E78" s="215" t="s">
        <v>33</v>
      </c>
      <c r="F78" s="32"/>
      <c r="G78" s="32"/>
      <c r="H78" s="32"/>
      <c r="I78" s="193">
        <v>730</v>
      </c>
      <c r="J78" s="32"/>
      <c r="K78" s="32">
        <f t="shared" si="9"/>
        <v>0</v>
      </c>
    </row>
    <row r="79" spans="1:11" ht="45" x14ac:dyDescent="0.25">
      <c r="A79" s="20"/>
      <c r="B79" s="61"/>
      <c r="C79" s="220" t="s">
        <v>920</v>
      </c>
      <c r="D79" s="221"/>
      <c r="E79" s="222"/>
      <c r="F79" s="30"/>
      <c r="G79" s="30"/>
      <c r="H79" s="30"/>
      <c r="I79" s="191"/>
      <c r="J79" s="30"/>
      <c r="K79" s="30"/>
    </row>
    <row r="80" spans="1:11" x14ac:dyDescent="0.25">
      <c r="A80" s="15"/>
      <c r="B80" s="16"/>
      <c r="C80" s="223" t="s">
        <v>862</v>
      </c>
      <c r="D80" s="224"/>
      <c r="E80" s="225" t="s">
        <v>33</v>
      </c>
      <c r="F80" s="29"/>
      <c r="G80" s="29"/>
      <c r="H80" s="29"/>
      <c r="I80" s="192">
        <v>720</v>
      </c>
      <c r="J80" s="29"/>
      <c r="K80" s="29">
        <f t="shared" si="9"/>
        <v>0</v>
      </c>
    </row>
    <row r="81" spans="1:11" x14ac:dyDescent="0.25">
      <c r="A81" s="15"/>
      <c r="B81" s="16"/>
      <c r="C81" s="223" t="s">
        <v>863</v>
      </c>
      <c r="D81" s="224"/>
      <c r="E81" s="225" t="s">
        <v>33</v>
      </c>
      <c r="F81" s="29"/>
      <c r="G81" s="29"/>
      <c r="H81" s="29"/>
      <c r="I81" s="192">
        <v>730</v>
      </c>
      <c r="J81" s="29"/>
      <c r="K81" s="29">
        <f t="shared" si="9"/>
        <v>0</v>
      </c>
    </row>
    <row r="82" spans="1:11" x14ac:dyDescent="0.25">
      <c r="A82" s="18"/>
      <c r="B82" s="47"/>
      <c r="C82" s="226" t="s">
        <v>860</v>
      </c>
      <c r="D82" s="214"/>
      <c r="E82" s="215" t="s">
        <v>33</v>
      </c>
      <c r="F82" s="32"/>
      <c r="G82" s="32"/>
      <c r="H82" s="32"/>
      <c r="I82" s="193">
        <v>740</v>
      </c>
      <c r="J82" s="32"/>
      <c r="K82" s="32">
        <f t="shared" si="9"/>
        <v>0</v>
      </c>
    </row>
    <row r="83" spans="1:11" ht="45" x14ac:dyDescent="0.25">
      <c r="A83" s="20"/>
      <c r="B83" s="61"/>
      <c r="C83" s="220" t="s">
        <v>921</v>
      </c>
      <c r="D83" s="221"/>
      <c r="E83" s="222"/>
      <c r="F83" s="30"/>
      <c r="G83" s="30"/>
      <c r="H83" s="30"/>
      <c r="I83" s="191"/>
      <c r="J83" s="30"/>
      <c r="K83" s="30"/>
    </row>
    <row r="84" spans="1:11" x14ac:dyDescent="0.25">
      <c r="A84" s="15"/>
      <c r="B84" s="16"/>
      <c r="C84" s="223" t="s">
        <v>862</v>
      </c>
      <c r="D84" s="224"/>
      <c r="E84" s="225" t="s">
        <v>33</v>
      </c>
      <c r="F84" s="29"/>
      <c r="G84" s="29"/>
      <c r="H84" s="29"/>
      <c r="I84" s="192">
        <v>720</v>
      </c>
      <c r="J84" s="29"/>
      <c r="K84" s="29">
        <f t="shared" si="9"/>
        <v>0</v>
      </c>
    </row>
    <row r="85" spans="1:11" x14ac:dyDescent="0.25">
      <c r="A85" s="18"/>
      <c r="B85" s="47"/>
      <c r="C85" s="226" t="s">
        <v>860</v>
      </c>
      <c r="D85" s="214"/>
      <c r="E85" s="215" t="s">
        <v>33</v>
      </c>
      <c r="F85" s="32"/>
      <c r="G85" s="32"/>
      <c r="H85" s="32"/>
      <c r="I85" s="193">
        <v>730</v>
      </c>
      <c r="J85" s="32"/>
      <c r="K85" s="32">
        <f t="shared" si="9"/>
        <v>0</v>
      </c>
    </row>
    <row r="86" spans="1:11" ht="90" x14ac:dyDescent="0.25">
      <c r="A86" s="22"/>
      <c r="B86" s="43"/>
      <c r="C86" s="211" t="s">
        <v>994</v>
      </c>
      <c r="D86" s="209"/>
      <c r="E86" s="210" t="s">
        <v>19</v>
      </c>
      <c r="F86" s="31"/>
      <c r="G86" s="31"/>
      <c r="H86" s="31"/>
      <c r="I86" s="190">
        <v>56</v>
      </c>
      <c r="J86" s="31"/>
      <c r="K86" s="31">
        <f t="shared" si="9"/>
        <v>0</v>
      </c>
    </row>
    <row r="87" spans="1:11" ht="90" x14ac:dyDescent="0.25">
      <c r="A87" s="22"/>
      <c r="B87" s="43"/>
      <c r="C87" s="211" t="s">
        <v>995</v>
      </c>
      <c r="D87" s="209"/>
      <c r="E87" s="210" t="s">
        <v>19</v>
      </c>
      <c r="F87" s="31"/>
      <c r="G87" s="31"/>
      <c r="H87" s="31"/>
      <c r="I87" s="190">
        <v>56</v>
      </c>
      <c r="J87" s="31"/>
      <c r="K87" s="31">
        <f t="shared" si="9"/>
        <v>0</v>
      </c>
    </row>
    <row r="88" spans="1:11" ht="90" x14ac:dyDescent="0.25">
      <c r="A88" s="22"/>
      <c r="B88" s="43"/>
      <c r="C88" s="211" t="s">
        <v>996</v>
      </c>
      <c r="D88" s="209"/>
      <c r="E88" s="210" t="s">
        <v>19</v>
      </c>
      <c r="F88" s="31"/>
      <c r="G88" s="31"/>
      <c r="H88" s="31"/>
      <c r="I88" s="190">
        <v>74</v>
      </c>
      <c r="J88" s="31"/>
      <c r="K88" s="31">
        <f t="shared" si="9"/>
        <v>0</v>
      </c>
    </row>
    <row r="89" spans="1:11" ht="90" x14ac:dyDescent="0.25">
      <c r="A89" s="22"/>
      <c r="B89" s="43"/>
      <c r="C89" s="211" t="s">
        <v>997</v>
      </c>
      <c r="D89" s="209"/>
      <c r="E89" s="210" t="s">
        <v>19</v>
      </c>
      <c r="F89" s="31"/>
      <c r="G89" s="31"/>
      <c r="H89" s="31"/>
      <c r="I89" s="190">
        <v>72</v>
      </c>
      <c r="J89" s="31"/>
      <c r="K89" s="31">
        <f t="shared" si="9"/>
        <v>0</v>
      </c>
    </row>
    <row r="90" spans="1:11" ht="7.5" customHeight="1" x14ac:dyDescent="0.25">
      <c r="A90" s="13"/>
      <c r="B90" s="12"/>
      <c r="C90" s="10"/>
      <c r="D90" s="12"/>
      <c r="E90" s="45"/>
      <c r="F90" s="45"/>
      <c r="G90" s="45"/>
      <c r="H90" s="45"/>
      <c r="I90" s="45"/>
      <c r="J90" s="45"/>
      <c r="K90" s="45"/>
    </row>
    <row r="91" spans="1:11" x14ac:dyDescent="0.25">
      <c r="A91" s="281" t="s">
        <v>49</v>
      </c>
      <c r="B91" s="281"/>
      <c r="C91" s="281"/>
      <c r="D91" s="281"/>
      <c r="E91" s="281"/>
      <c r="F91" s="16"/>
      <c r="G91" s="282">
        <f>SUM(K13:K36)</f>
        <v>0</v>
      </c>
      <c r="H91" s="282"/>
      <c r="I91" s="282"/>
      <c r="J91" s="282"/>
      <c r="K91" s="282"/>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83" t="s">
        <v>569</v>
      </c>
      <c r="B1" s="283"/>
      <c r="C1" s="283"/>
      <c r="D1" s="283"/>
      <c r="E1" s="283"/>
      <c r="F1" s="283"/>
      <c r="G1" s="283"/>
      <c r="H1" s="283"/>
      <c r="I1" s="283"/>
      <c r="J1" s="283"/>
      <c r="K1" s="283"/>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83"/>
      <c r="B2" s="283"/>
      <c r="C2" s="283"/>
      <c r="D2" s="283"/>
      <c r="E2" s="283"/>
      <c r="F2" s="283"/>
      <c r="G2" s="283"/>
      <c r="H2" s="283"/>
      <c r="I2" s="283"/>
      <c r="J2" s="283"/>
      <c r="K2" s="28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88" t="s">
        <v>570</v>
      </c>
      <c r="B3" s="288"/>
      <c r="C3" s="288"/>
      <c r="D3" s="288"/>
      <c r="E3" s="288"/>
      <c r="F3" s="288"/>
      <c r="G3" s="288"/>
      <c r="H3" s="288"/>
      <c r="I3" s="288"/>
      <c r="J3" s="288"/>
      <c r="K3" s="288"/>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17</v>
      </c>
      <c r="B4" s="15"/>
      <c r="C4" s="285" t="s">
        <v>588</v>
      </c>
      <c r="D4" s="285"/>
      <c r="E4" s="285"/>
      <c r="F4" s="285"/>
      <c r="G4" s="285"/>
      <c r="H4" s="285"/>
      <c r="I4" s="285"/>
      <c r="J4" s="285"/>
      <c r="K4" s="28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87" t="s">
        <v>599</v>
      </c>
      <c r="D5" s="287"/>
      <c r="E5" s="287"/>
      <c r="F5" s="287"/>
      <c r="G5" s="287"/>
      <c r="H5" s="287"/>
      <c r="I5" s="287"/>
      <c r="J5" s="287"/>
      <c r="K5" s="287"/>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86" t="s">
        <v>36</v>
      </c>
      <c r="B7" s="28"/>
      <c r="C7" s="280" t="s">
        <v>15</v>
      </c>
      <c r="D7" s="28"/>
      <c r="E7" s="279" t="s">
        <v>261</v>
      </c>
      <c r="F7" s="28"/>
      <c r="G7" s="280" t="s">
        <v>16</v>
      </c>
      <c r="H7" s="28"/>
      <c r="I7" s="279" t="s">
        <v>262</v>
      </c>
      <c r="J7" s="28"/>
      <c r="K7" s="279" t="s">
        <v>122</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86"/>
      <c r="B8" s="28"/>
      <c r="C8" s="280"/>
      <c r="D8" s="28"/>
      <c r="E8" s="280"/>
      <c r="F8" s="28"/>
      <c r="G8" s="280"/>
      <c r="H8" s="28"/>
      <c r="I8" s="280"/>
      <c r="J8" s="28"/>
      <c r="K8" s="280"/>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18</v>
      </c>
      <c r="B9" s="50"/>
      <c r="C9" s="48" t="s">
        <v>100</v>
      </c>
      <c r="D9" s="50"/>
      <c r="E9" s="32" t="s">
        <v>102</v>
      </c>
      <c r="F9" s="50"/>
      <c r="G9" s="33"/>
      <c r="H9" s="33"/>
      <c r="I9" s="194">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20</v>
      </c>
      <c r="B10" s="22"/>
      <c r="C10" s="49" t="s">
        <v>101</v>
      </c>
      <c r="D10" s="22"/>
      <c r="E10" s="31" t="s">
        <v>102</v>
      </c>
      <c r="F10" s="22"/>
      <c r="G10" s="31"/>
      <c r="H10" s="31"/>
      <c r="I10" s="187">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63" t="s">
        <v>851</v>
      </c>
      <c r="D11" s="20"/>
      <c r="E11" s="30"/>
      <c r="F11" s="20"/>
      <c r="G11" s="30"/>
      <c r="H11" s="30"/>
      <c r="I11" s="188"/>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39" t="s">
        <v>852</v>
      </c>
      <c r="D12" s="15"/>
      <c r="E12" s="29" t="s">
        <v>102</v>
      </c>
      <c r="F12" s="164"/>
      <c r="G12" s="65"/>
      <c r="H12" s="65"/>
      <c r="I12" s="195">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39" t="s">
        <v>853</v>
      </c>
      <c r="D13" s="15"/>
      <c r="E13" s="29" t="s">
        <v>102</v>
      </c>
      <c r="F13" s="164"/>
      <c r="G13" s="65"/>
      <c r="H13" s="65"/>
      <c r="I13" s="195">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854</v>
      </c>
      <c r="D14" s="18"/>
      <c r="E14" s="32" t="s">
        <v>102</v>
      </c>
      <c r="F14" s="50"/>
      <c r="G14" s="33"/>
      <c r="H14" s="33"/>
      <c r="I14" s="194">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81" t="s">
        <v>49</v>
      </c>
      <c r="B16" s="281"/>
      <c r="C16" s="281"/>
      <c r="D16" s="281"/>
      <c r="E16" s="281"/>
      <c r="F16" s="16"/>
      <c r="G16" s="282">
        <f>SUM(K9:K10)</f>
        <v>0</v>
      </c>
      <c r="H16" s="282"/>
      <c r="I16" s="282"/>
      <c r="J16" s="282"/>
      <c r="K16" s="28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105</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4" t="s">
        <v>106</v>
      </c>
      <c r="B3" s="284"/>
      <c r="C3" s="284"/>
      <c r="D3" s="284"/>
      <c r="E3" s="284"/>
      <c r="F3" s="284"/>
      <c r="G3" s="284"/>
      <c r="H3" s="284"/>
      <c r="I3" s="284"/>
      <c r="J3" s="284"/>
      <c r="K3" s="284"/>
    </row>
    <row r="4" spans="1:11" ht="90" customHeight="1" x14ac:dyDescent="0.25">
      <c r="A4" s="15" t="s">
        <v>17</v>
      </c>
      <c r="B4" s="15"/>
      <c r="C4" s="285" t="s">
        <v>103</v>
      </c>
      <c r="D4" s="285"/>
      <c r="E4" s="285"/>
      <c r="F4" s="285"/>
      <c r="G4" s="285"/>
      <c r="H4" s="285"/>
      <c r="I4" s="285"/>
      <c r="J4" s="285"/>
      <c r="K4" s="285"/>
    </row>
    <row r="5" spans="1:11" ht="90" customHeight="1" x14ac:dyDescent="0.25">
      <c r="A5" s="15"/>
      <c r="B5" s="15"/>
      <c r="C5" s="285" t="s">
        <v>104</v>
      </c>
      <c r="D5" s="285"/>
      <c r="E5" s="285"/>
      <c r="F5" s="285"/>
      <c r="G5" s="285"/>
      <c r="H5" s="285"/>
      <c r="I5" s="285"/>
      <c r="J5" s="285"/>
      <c r="K5" s="285"/>
    </row>
    <row r="6" spans="1:11" ht="30" customHeight="1" x14ac:dyDescent="0.25">
      <c r="A6" s="15"/>
      <c r="B6" s="15"/>
      <c r="C6" s="285" t="s">
        <v>556</v>
      </c>
      <c r="D6" s="285"/>
      <c r="E6" s="285"/>
      <c r="F6" s="285"/>
      <c r="G6" s="285"/>
      <c r="H6" s="285"/>
      <c r="I6" s="285"/>
      <c r="J6" s="285"/>
      <c r="K6" s="285"/>
    </row>
    <row r="7" spans="1:11" ht="45" customHeight="1" x14ac:dyDescent="0.25">
      <c r="A7" s="25"/>
      <c r="B7" s="25"/>
      <c r="C7" s="287" t="s">
        <v>599</v>
      </c>
      <c r="D7" s="287"/>
      <c r="E7" s="287"/>
      <c r="F7" s="287"/>
      <c r="G7" s="287"/>
      <c r="H7" s="287"/>
      <c r="I7" s="287"/>
      <c r="J7" s="287"/>
      <c r="K7" s="287"/>
    </row>
    <row r="8" spans="1:11" ht="3.75" customHeight="1" x14ac:dyDescent="0.25">
      <c r="A8" s="25"/>
      <c r="B8" s="25"/>
      <c r="C8" s="84"/>
      <c r="D8" s="84"/>
      <c r="E8" s="84"/>
      <c r="F8" s="84"/>
      <c r="G8" s="84"/>
      <c r="H8" s="84"/>
      <c r="I8" s="84"/>
      <c r="J8" s="84"/>
      <c r="K8" s="84"/>
    </row>
    <row r="9" spans="1:11" ht="15" customHeight="1" x14ac:dyDescent="0.25">
      <c r="A9" s="286" t="s">
        <v>36</v>
      </c>
      <c r="B9" s="84"/>
      <c r="C9" s="280" t="s">
        <v>15</v>
      </c>
      <c r="D9" s="84"/>
      <c r="E9" s="279" t="s">
        <v>261</v>
      </c>
      <c r="F9" s="84"/>
      <c r="G9" s="280" t="s">
        <v>16</v>
      </c>
      <c r="H9" s="84"/>
      <c r="I9" s="279" t="s">
        <v>262</v>
      </c>
      <c r="J9" s="84"/>
      <c r="K9" s="279" t="s">
        <v>122</v>
      </c>
    </row>
    <row r="10" spans="1:11" x14ac:dyDescent="0.25">
      <c r="A10" s="286"/>
      <c r="B10" s="84"/>
      <c r="C10" s="280"/>
      <c r="D10" s="84"/>
      <c r="E10" s="280"/>
      <c r="F10" s="84"/>
      <c r="G10" s="280"/>
      <c r="H10" s="84"/>
      <c r="I10" s="280"/>
      <c r="J10" s="84"/>
      <c r="K10" s="280"/>
    </row>
    <row r="11" spans="1:11" ht="45" x14ac:dyDescent="0.25">
      <c r="A11" s="22" t="s">
        <v>34</v>
      </c>
      <c r="B11" s="43"/>
      <c r="C11" s="23" t="s">
        <v>110</v>
      </c>
      <c r="D11" s="43"/>
      <c r="E11" s="40" t="s">
        <v>19</v>
      </c>
      <c r="F11" s="43"/>
      <c r="G11" s="31"/>
      <c r="H11" s="31"/>
      <c r="I11" s="190"/>
      <c r="J11" s="31"/>
      <c r="K11" s="31">
        <f>G11*I11</f>
        <v>0</v>
      </c>
    </row>
    <row r="12" spans="1:11" ht="75" x14ac:dyDescent="0.25">
      <c r="A12" s="22"/>
      <c r="B12" s="43"/>
      <c r="C12" s="41" t="s">
        <v>819</v>
      </c>
      <c r="D12" s="43"/>
      <c r="E12" s="60" t="s">
        <v>19</v>
      </c>
      <c r="F12" s="31"/>
      <c r="G12" s="31"/>
      <c r="H12" s="31"/>
      <c r="I12" s="187">
        <v>290</v>
      </c>
      <c r="J12" s="31"/>
      <c r="K12" s="31">
        <f>G12*I12</f>
        <v>0</v>
      </c>
    </row>
    <row r="13" spans="1:11" ht="60" x14ac:dyDescent="0.25">
      <c r="A13" s="22"/>
      <c r="B13" s="43"/>
      <c r="C13" s="41" t="s">
        <v>1004</v>
      </c>
      <c r="D13" s="43"/>
      <c r="E13" s="60" t="s">
        <v>19</v>
      </c>
      <c r="F13" s="31"/>
      <c r="G13" s="31"/>
      <c r="H13" s="31"/>
      <c r="I13" s="187">
        <v>90</v>
      </c>
      <c r="J13" s="31"/>
      <c r="K13" s="31">
        <f>G13*I13</f>
        <v>0</v>
      </c>
    </row>
    <row r="14" spans="1:11" ht="30" x14ac:dyDescent="0.25">
      <c r="A14" s="22"/>
      <c r="B14" s="43"/>
      <c r="C14" s="41" t="s">
        <v>1005</v>
      </c>
      <c r="D14" s="43"/>
      <c r="E14" s="60" t="s">
        <v>19</v>
      </c>
      <c r="F14" s="31"/>
      <c r="G14" s="31"/>
      <c r="H14" s="31"/>
      <c r="I14" s="187">
        <v>70</v>
      </c>
      <c r="J14" s="31"/>
      <c r="K14" s="31">
        <f>G14*I14</f>
        <v>0</v>
      </c>
    </row>
    <row r="15" spans="1:11" ht="45" customHeight="1" x14ac:dyDescent="0.25">
      <c r="A15" s="20"/>
      <c r="B15" s="61"/>
      <c r="C15" s="77" t="s">
        <v>1006</v>
      </c>
      <c r="D15" s="61"/>
      <c r="E15" s="166"/>
      <c r="F15" s="30"/>
      <c r="G15" s="30"/>
      <c r="H15" s="30"/>
      <c r="I15" s="188"/>
      <c r="J15" s="30"/>
      <c r="K15" s="30"/>
    </row>
    <row r="16" spans="1:11" x14ac:dyDescent="0.25">
      <c r="A16" s="15"/>
      <c r="B16" s="16"/>
      <c r="C16" s="74" t="s">
        <v>1007</v>
      </c>
      <c r="D16" s="16"/>
      <c r="E16" s="161" t="s">
        <v>19</v>
      </c>
      <c r="F16" s="29"/>
      <c r="G16" s="29"/>
      <c r="H16" s="29"/>
      <c r="I16" s="189">
        <v>120</v>
      </c>
      <c r="J16" s="29"/>
      <c r="K16" s="29">
        <f t="shared" ref="K16:K18" si="0">G16*I16</f>
        <v>0</v>
      </c>
    </row>
    <row r="17" spans="1:11" x14ac:dyDescent="0.25">
      <c r="A17" s="15"/>
      <c r="B17" s="16"/>
      <c r="C17" s="74" t="s">
        <v>1008</v>
      </c>
      <c r="D17" s="16"/>
      <c r="E17" s="161" t="s">
        <v>19</v>
      </c>
      <c r="F17" s="29"/>
      <c r="G17" s="29"/>
      <c r="H17" s="29"/>
      <c r="I17" s="189">
        <v>135</v>
      </c>
      <c r="J17" s="29"/>
      <c r="K17" s="29">
        <f t="shared" si="0"/>
        <v>0</v>
      </c>
    </row>
    <row r="18" spans="1:11" x14ac:dyDescent="0.25">
      <c r="A18" s="18"/>
      <c r="B18" s="47"/>
      <c r="C18" s="63" t="s">
        <v>1009</v>
      </c>
      <c r="D18" s="47"/>
      <c r="E18" s="162" t="s">
        <v>19</v>
      </c>
      <c r="F18" s="32"/>
      <c r="G18" s="32"/>
      <c r="H18" s="32"/>
      <c r="I18" s="186">
        <v>130</v>
      </c>
      <c r="J18" s="32"/>
      <c r="K18" s="32">
        <f t="shared" si="0"/>
        <v>0</v>
      </c>
    </row>
    <row r="19" spans="1:11" ht="18.75" x14ac:dyDescent="0.25">
      <c r="A19" s="142"/>
      <c r="B19" s="138"/>
      <c r="C19" s="144" t="s">
        <v>734</v>
      </c>
      <c r="D19" s="138"/>
      <c r="E19" s="143"/>
      <c r="F19" s="138"/>
      <c r="G19" s="143"/>
      <c r="H19" s="138"/>
      <c r="I19" s="196"/>
      <c r="J19" s="138"/>
      <c r="K19" s="143"/>
    </row>
    <row r="20" spans="1:11" ht="60" x14ac:dyDescent="0.25">
      <c r="A20" s="145" t="s">
        <v>18</v>
      </c>
      <c r="B20" s="22"/>
      <c r="C20" s="49" t="s">
        <v>509</v>
      </c>
      <c r="D20" s="22"/>
      <c r="E20" s="40" t="s">
        <v>19</v>
      </c>
      <c r="F20" s="22"/>
      <c r="G20" s="31"/>
      <c r="H20" s="31"/>
      <c r="I20" s="190">
        <v>60</v>
      </c>
      <c r="J20" s="31"/>
      <c r="K20" s="31">
        <f t="shared" ref="K20:K50" si="1">G20*I20</f>
        <v>0</v>
      </c>
    </row>
    <row r="21" spans="1:11" ht="30" x14ac:dyDescent="0.25">
      <c r="A21" s="22" t="s">
        <v>20</v>
      </c>
      <c r="B21" s="43"/>
      <c r="C21" s="23" t="s">
        <v>107</v>
      </c>
      <c r="D21" s="43"/>
      <c r="E21" s="40" t="s">
        <v>19</v>
      </c>
      <c r="F21" s="43"/>
      <c r="G21" s="31"/>
      <c r="H21" s="31"/>
      <c r="I21" s="190">
        <v>60</v>
      </c>
      <c r="J21" s="31"/>
      <c r="K21" s="31">
        <f t="shared" si="1"/>
        <v>0</v>
      </c>
    </row>
    <row r="22" spans="1:11" ht="30" x14ac:dyDescent="0.25">
      <c r="A22" s="22" t="s">
        <v>21</v>
      </c>
      <c r="B22" s="43"/>
      <c r="C22" s="23" t="s">
        <v>108</v>
      </c>
      <c r="D22" s="43"/>
      <c r="E22" s="40" t="s">
        <v>19</v>
      </c>
      <c r="F22" s="43"/>
      <c r="G22" s="31"/>
      <c r="H22" s="31"/>
      <c r="I22" s="190">
        <v>65</v>
      </c>
      <c r="J22" s="31"/>
      <c r="K22" s="31">
        <f t="shared" si="1"/>
        <v>0</v>
      </c>
    </row>
    <row r="23" spans="1:11" ht="45" x14ac:dyDescent="0.25">
      <c r="A23" s="22" t="s">
        <v>22</v>
      </c>
      <c r="B23" s="43"/>
      <c r="C23" s="23" t="s">
        <v>109</v>
      </c>
      <c r="D23" s="43"/>
      <c r="E23" s="40" t="s">
        <v>19</v>
      </c>
      <c r="F23" s="43"/>
      <c r="G23" s="31"/>
      <c r="H23" s="31"/>
      <c r="I23" s="190">
        <v>75</v>
      </c>
      <c r="J23" s="31"/>
      <c r="K23" s="31">
        <f t="shared" si="1"/>
        <v>0</v>
      </c>
    </row>
    <row r="24" spans="1:11" ht="75" x14ac:dyDescent="0.25">
      <c r="A24" s="22" t="s">
        <v>76</v>
      </c>
      <c r="B24" s="43"/>
      <c r="C24" s="23" t="s">
        <v>121</v>
      </c>
      <c r="D24" s="43"/>
      <c r="E24" s="40" t="s">
        <v>19</v>
      </c>
      <c r="F24" s="43"/>
      <c r="G24" s="31"/>
      <c r="H24" s="31"/>
      <c r="I24" s="190">
        <v>120</v>
      </c>
      <c r="J24" s="31"/>
      <c r="K24" s="31">
        <f>G24*I24</f>
        <v>0</v>
      </c>
    </row>
    <row r="25" spans="1:11" ht="120" x14ac:dyDescent="0.25">
      <c r="A25" s="22"/>
      <c r="B25" s="43"/>
      <c r="C25" s="23" t="s">
        <v>903</v>
      </c>
      <c r="D25" s="43"/>
      <c r="E25" s="40" t="s">
        <v>902</v>
      </c>
      <c r="F25" s="31"/>
      <c r="G25" s="31"/>
      <c r="H25" s="31"/>
      <c r="I25" s="190">
        <v>3000</v>
      </c>
      <c r="J25" s="31"/>
      <c r="K25" s="31">
        <f t="shared" ref="K25:K34" si="2">G25*I25</f>
        <v>0</v>
      </c>
    </row>
    <row r="26" spans="1:11" ht="45" x14ac:dyDescent="0.25">
      <c r="A26" s="18"/>
      <c r="B26" s="43"/>
      <c r="C26" s="23" t="s">
        <v>904</v>
      </c>
      <c r="D26" s="43"/>
      <c r="E26" s="40" t="s">
        <v>19</v>
      </c>
      <c r="F26" s="43"/>
      <c r="G26" s="31"/>
      <c r="H26" s="31"/>
      <c r="I26" s="190">
        <v>78</v>
      </c>
      <c r="J26" s="31"/>
      <c r="K26" s="31">
        <f t="shared" si="2"/>
        <v>0</v>
      </c>
    </row>
    <row r="27" spans="1:11" ht="75" x14ac:dyDescent="0.25">
      <c r="A27" s="18"/>
      <c r="B27" s="43"/>
      <c r="C27" s="23" t="s">
        <v>905</v>
      </c>
      <c r="D27" s="43"/>
      <c r="E27" s="40" t="s">
        <v>19</v>
      </c>
      <c r="F27" s="43"/>
      <c r="G27" s="31"/>
      <c r="H27" s="31"/>
      <c r="I27" s="190">
        <v>81</v>
      </c>
      <c r="J27" s="31"/>
      <c r="K27" s="31">
        <f t="shared" si="2"/>
        <v>0</v>
      </c>
    </row>
    <row r="28" spans="1:11" ht="60" x14ac:dyDescent="0.25">
      <c r="A28" s="18"/>
      <c r="B28" s="43"/>
      <c r="C28" s="23" t="s">
        <v>906</v>
      </c>
      <c r="D28" s="43"/>
      <c r="E28" s="40" t="s">
        <v>19</v>
      </c>
      <c r="F28" s="43"/>
      <c r="G28" s="31"/>
      <c r="H28" s="31"/>
      <c r="I28" s="190">
        <v>81</v>
      </c>
      <c r="J28" s="31"/>
      <c r="K28" s="31">
        <f t="shared" si="2"/>
        <v>0</v>
      </c>
    </row>
    <row r="29" spans="1:11" ht="30" x14ac:dyDescent="0.25">
      <c r="A29" s="20"/>
      <c r="B29" s="61"/>
      <c r="C29" s="21" t="s">
        <v>907</v>
      </c>
      <c r="D29" s="61"/>
      <c r="E29" s="62"/>
      <c r="F29" s="61"/>
      <c r="G29" s="30"/>
      <c r="H29" s="30"/>
      <c r="I29" s="191"/>
      <c r="J29" s="30"/>
      <c r="K29" s="30"/>
    </row>
    <row r="30" spans="1:11" x14ac:dyDescent="0.25">
      <c r="A30" s="18"/>
      <c r="B30" s="47"/>
      <c r="C30" s="19" t="s">
        <v>908</v>
      </c>
      <c r="D30" s="47"/>
      <c r="E30" s="38" t="s">
        <v>19</v>
      </c>
      <c r="F30" s="47"/>
      <c r="G30" s="32"/>
      <c r="H30" s="32"/>
      <c r="I30" s="193">
        <v>35</v>
      </c>
      <c r="J30" s="32"/>
      <c r="K30" s="32">
        <f t="shared" si="2"/>
        <v>0</v>
      </c>
    </row>
    <row r="31" spans="1:11" ht="30" x14ac:dyDescent="0.25">
      <c r="A31" s="20"/>
      <c r="B31" s="61"/>
      <c r="C31" s="21" t="s">
        <v>909</v>
      </c>
      <c r="D31" s="61"/>
      <c r="E31" s="62"/>
      <c r="F31" s="61"/>
      <c r="G31" s="30"/>
      <c r="H31" s="30"/>
      <c r="I31" s="191"/>
      <c r="J31" s="30"/>
      <c r="K31" s="30"/>
    </row>
    <row r="32" spans="1:11" x14ac:dyDescent="0.25">
      <c r="A32" s="15"/>
      <c r="B32" s="16"/>
      <c r="C32" s="17" t="s">
        <v>910</v>
      </c>
      <c r="D32" s="16"/>
      <c r="E32" s="36" t="s">
        <v>19</v>
      </c>
      <c r="F32" s="16"/>
      <c r="G32" s="29"/>
      <c r="H32" s="29"/>
      <c r="I32" s="192">
        <v>30</v>
      </c>
      <c r="J32" s="29"/>
      <c r="K32" s="29">
        <f t="shared" si="2"/>
        <v>0</v>
      </c>
    </row>
    <row r="33" spans="1:11" x14ac:dyDescent="0.25">
      <c r="A33" s="18"/>
      <c r="B33" s="47"/>
      <c r="C33" s="19" t="s">
        <v>911</v>
      </c>
      <c r="D33" s="47"/>
      <c r="E33" s="38" t="s">
        <v>19</v>
      </c>
      <c r="F33" s="47"/>
      <c r="G33" s="32"/>
      <c r="H33" s="32"/>
      <c r="I33" s="193">
        <v>28</v>
      </c>
      <c r="J33" s="32"/>
      <c r="K33" s="32">
        <f t="shared" si="2"/>
        <v>0</v>
      </c>
    </row>
    <row r="34" spans="1:11" ht="45" x14ac:dyDescent="0.25">
      <c r="A34" s="22"/>
      <c r="B34" s="43"/>
      <c r="C34" s="23" t="s">
        <v>912</v>
      </c>
      <c r="D34" s="43"/>
      <c r="E34" s="40" t="s">
        <v>19</v>
      </c>
      <c r="F34" s="43"/>
      <c r="G34" s="31"/>
      <c r="H34" s="31"/>
      <c r="I34" s="190">
        <v>26</v>
      </c>
      <c r="J34" s="31"/>
      <c r="K34" s="31">
        <f t="shared" si="2"/>
        <v>0</v>
      </c>
    </row>
    <row r="35" spans="1:11" ht="75" x14ac:dyDescent="0.25">
      <c r="A35" s="20"/>
      <c r="B35" s="61"/>
      <c r="C35" s="21" t="s">
        <v>913</v>
      </c>
      <c r="D35" s="61"/>
      <c r="E35" s="62"/>
      <c r="F35" s="61"/>
      <c r="G35" s="30"/>
      <c r="H35" s="30"/>
      <c r="I35" s="191"/>
      <c r="J35" s="30"/>
      <c r="K35" s="30"/>
    </row>
    <row r="36" spans="1:11" x14ac:dyDescent="0.25">
      <c r="A36" s="15"/>
      <c r="B36" s="16"/>
      <c r="C36" s="17" t="s">
        <v>914</v>
      </c>
      <c r="D36" s="16"/>
      <c r="E36" s="36" t="s">
        <v>19</v>
      </c>
      <c r="F36" s="16"/>
      <c r="G36" s="29"/>
      <c r="H36" s="29"/>
      <c r="I36" s="192">
        <v>28</v>
      </c>
      <c r="J36" s="29"/>
      <c r="K36" s="29">
        <f t="shared" ref="K36:K39" si="3">G36*I36</f>
        <v>0</v>
      </c>
    </row>
    <row r="37" spans="1:11" x14ac:dyDescent="0.25">
      <c r="A37" s="15"/>
      <c r="B37" s="16"/>
      <c r="C37" s="17" t="s">
        <v>915</v>
      </c>
      <c r="D37" s="16"/>
      <c r="E37" s="36" t="s">
        <v>19</v>
      </c>
      <c r="F37" s="16"/>
      <c r="G37" s="29"/>
      <c r="H37" s="29"/>
      <c r="I37" s="192">
        <v>41</v>
      </c>
      <c r="J37" s="29"/>
      <c r="K37" s="29">
        <f t="shared" si="3"/>
        <v>0</v>
      </c>
    </row>
    <row r="38" spans="1:11" x14ac:dyDescent="0.25">
      <c r="A38" s="15"/>
      <c r="B38" s="16"/>
      <c r="C38" s="17" t="s">
        <v>916</v>
      </c>
      <c r="D38" s="16"/>
      <c r="E38" s="36" t="s">
        <v>19</v>
      </c>
      <c r="F38" s="16"/>
      <c r="G38" s="29"/>
      <c r="H38" s="29"/>
      <c r="I38" s="192">
        <v>50</v>
      </c>
      <c r="J38" s="29"/>
      <c r="K38" s="29">
        <f t="shared" si="3"/>
        <v>0</v>
      </c>
    </row>
    <row r="39" spans="1:11" x14ac:dyDescent="0.25">
      <c r="A39" s="18"/>
      <c r="B39" s="47"/>
      <c r="C39" s="19" t="s">
        <v>917</v>
      </c>
      <c r="D39" s="47"/>
      <c r="E39" s="38" t="s">
        <v>19</v>
      </c>
      <c r="F39" s="47"/>
      <c r="G39" s="32"/>
      <c r="H39" s="32"/>
      <c r="I39" s="193">
        <v>30</v>
      </c>
      <c r="J39" s="32"/>
      <c r="K39" s="32">
        <f t="shared" si="3"/>
        <v>0</v>
      </c>
    </row>
    <row r="40" spans="1:11" ht="18.75" x14ac:dyDescent="0.25">
      <c r="A40" s="18"/>
      <c r="B40" s="43"/>
      <c r="C40" s="146" t="s">
        <v>735</v>
      </c>
      <c r="D40" s="43"/>
      <c r="E40" s="40"/>
      <c r="F40" s="43"/>
      <c r="G40" s="31"/>
      <c r="H40" s="31"/>
      <c r="I40" s="190"/>
      <c r="J40" s="31"/>
      <c r="K40" s="31"/>
    </row>
    <row r="41" spans="1:11" x14ac:dyDescent="0.25">
      <c r="A41" s="46" t="s">
        <v>23</v>
      </c>
      <c r="B41" s="43"/>
      <c r="C41" s="23" t="s">
        <v>111</v>
      </c>
      <c r="D41" s="43"/>
      <c r="E41" s="40" t="s">
        <v>19</v>
      </c>
      <c r="F41" s="43"/>
      <c r="G41" s="31"/>
      <c r="H41" s="31"/>
      <c r="I41" s="190">
        <v>25</v>
      </c>
      <c r="J41" s="31"/>
      <c r="K41" s="31">
        <f t="shared" si="1"/>
        <v>0</v>
      </c>
    </row>
    <row r="42" spans="1:11" ht="30" x14ac:dyDescent="0.25">
      <c r="A42" s="22" t="s">
        <v>24</v>
      </c>
      <c r="B42" s="43"/>
      <c r="C42" s="23" t="s">
        <v>112</v>
      </c>
      <c r="D42" s="43"/>
      <c r="E42" s="40" t="s">
        <v>19</v>
      </c>
      <c r="F42" s="43"/>
      <c r="G42" s="31"/>
      <c r="H42" s="31"/>
      <c r="I42" s="190">
        <v>55</v>
      </c>
      <c r="J42" s="31"/>
      <c r="K42" s="31">
        <f t="shared" si="1"/>
        <v>0</v>
      </c>
    </row>
    <row r="43" spans="1:11" ht="30" x14ac:dyDescent="0.25">
      <c r="A43" s="22" t="s">
        <v>50</v>
      </c>
      <c r="B43" s="43"/>
      <c r="C43" s="23" t="s">
        <v>113</v>
      </c>
      <c r="D43" s="43"/>
      <c r="E43" s="40" t="s">
        <v>19</v>
      </c>
      <c r="F43" s="43"/>
      <c r="G43" s="31"/>
      <c r="H43" s="31"/>
      <c r="I43" s="190">
        <v>75</v>
      </c>
      <c r="J43" s="31"/>
      <c r="K43" s="31">
        <f t="shared" si="1"/>
        <v>0</v>
      </c>
    </row>
    <row r="44" spans="1:11" ht="30" x14ac:dyDescent="0.25">
      <c r="A44" s="22" t="s">
        <v>51</v>
      </c>
      <c r="B44" s="43"/>
      <c r="C44" s="23" t="s">
        <v>114</v>
      </c>
      <c r="D44" s="43"/>
      <c r="E44" s="40" t="s">
        <v>19</v>
      </c>
      <c r="F44" s="43"/>
      <c r="G44" s="31"/>
      <c r="H44" s="31"/>
      <c r="I44" s="190">
        <v>55</v>
      </c>
      <c r="J44" s="31"/>
      <c r="K44" s="31">
        <f t="shared" si="1"/>
        <v>0</v>
      </c>
    </row>
    <row r="45" spans="1:11" ht="30" x14ac:dyDescent="0.25">
      <c r="A45" s="22" t="s">
        <v>52</v>
      </c>
      <c r="B45" s="43"/>
      <c r="C45" s="23" t="s">
        <v>115</v>
      </c>
      <c r="D45" s="43"/>
      <c r="E45" s="40" t="s">
        <v>19</v>
      </c>
      <c r="F45" s="43"/>
      <c r="G45" s="31"/>
      <c r="H45" s="31"/>
      <c r="I45" s="190">
        <v>110</v>
      </c>
      <c r="J45" s="31"/>
      <c r="K45" s="31">
        <f t="shared" si="1"/>
        <v>0</v>
      </c>
    </row>
    <row r="46" spans="1:11" ht="30" x14ac:dyDescent="0.25">
      <c r="A46" s="22" t="s">
        <v>53</v>
      </c>
      <c r="B46" s="43"/>
      <c r="C46" s="23" t="s">
        <v>116</v>
      </c>
      <c r="D46" s="43"/>
      <c r="E46" s="40" t="s">
        <v>19</v>
      </c>
      <c r="F46" s="43"/>
      <c r="G46" s="31"/>
      <c r="H46" s="31"/>
      <c r="I46" s="190">
        <v>55</v>
      </c>
      <c r="J46" s="31"/>
      <c r="K46" s="31">
        <f t="shared" si="1"/>
        <v>0</v>
      </c>
    </row>
    <row r="47" spans="1:11" ht="30" x14ac:dyDescent="0.25">
      <c r="A47" s="22" t="s">
        <v>54</v>
      </c>
      <c r="B47" s="43"/>
      <c r="C47" s="23" t="s">
        <v>117</v>
      </c>
      <c r="D47" s="43"/>
      <c r="E47" s="40" t="s">
        <v>19</v>
      </c>
      <c r="F47" s="43"/>
      <c r="G47" s="31"/>
      <c r="H47" s="31"/>
      <c r="I47" s="190">
        <v>75</v>
      </c>
      <c r="J47" s="31"/>
      <c r="K47" s="31">
        <f t="shared" si="1"/>
        <v>0</v>
      </c>
    </row>
    <row r="48" spans="1:11" ht="30" customHeight="1" x14ac:dyDescent="0.25">
      <c r="A48" s="22" t="s">
        <v>55</v>
      </c>
      <c r="B48" s="43"/>
      <c r="C48" s="23" t="s">
        <v>118</v>
      </c>
      <c r="D48" s="43"/>
      <c r="E48" s="40" t="s">
        <v>19</v>
      </c>
      <c r="F48" s="43"/>
      <c r="G48" s="31"/>
      <c r="H48" s="31"/>
      <c r="I48" s="190">
        <v>55</v>
      </c>
      <c r="J48" s="31"/>
      <c r="K48" s="31">
        <f t="shared" si="1"/>
        <v>0</v>
      </c>
    </row>
    <row r="49" spans="1:11" ht="30" x14ac:dyDescent="0.25">
      <c r="A49" s="22" t="s">
        <v>56</v>
      </c>
      <c r="B49" s="43"/>
      <c r="C49" s="23" t="s">
        <v>119</v>
      </c>
      <c r="D49" s="43"/>
      <c r="E49" s="40" t="s">
        <v>19</v>
      </c>
      <c r="F49" s="43"/>
      <c r="G49" s="31"/>
      <c r="H49" s="31"/>
      <c r="I49" s="190">
        <v>55</v>
      </c>
      <c r="J49" s="31"/>
      <c r="K49" s="31">
        <f t="shared" si="1"/>
        <v>0</v>
      </c>
    </row>
    <row r="50" spans="1:11" ht="30" x14ac:dyDescent="0.25">
      <c r="A50" s="22" t="s">
        <v>75</v>
      </c>
      <c r="B50" s="43"/>
      <c r="C50" s="23" t="s">
        <v>120</v>
      </c>
      <c r="D50" s="43"/>
      <c r="E50" s="40" t="s">
        <v>19</v>
      </c>
      <c r="F50" s="43"/>
      <c r="G50" s="31"/>
      <c r="H50" s="31"/>
      <c r="I50" s="190">
        <v>150</v>
      </c>
      <c r="J50" s="31"/>
      <c r="K50" s="31">
        <f t="shared" si="1"/>
        <v>0</v>
      </c>
    </row>
    <row r="51" spans="1:11" ht="45" x14ac:dyDescent="0.25">
      <c r="A51" s="15"/>
      <c r="B51" s="16"/>
      <c r="C51" s="17" t="s">
        <v>839</v>
      </c>
      <c r="D51" s="16"/>
      <c r="E51" s="62" t="s">
        <v>19</v>
      </c>
      <c r="F51" s="61"/>
      <c r="G51" s="30"/>
      <c r="H51" s="30"/>
      <c r="I51" s="191">
        <v>55</v>
      </c>
      <c r="J51" s="30"/>
      <c r="K51" s="30">
        <f t="shared" ref="K51" si="4">G51*I51</f>
        <v>0</v>
      </c>
    </row>
    <row r="52" spans="1:11" ht="60" x14ac:dyDescent="0.25">
      <c r="A52" s="20"/>
      <c r="B52" s="61"/>
      <c r="C52" s="21" t="s">
        <v>840</v>
      </c>
      <c r="D52" s="61"/>
      <c r="E52" s="62"/>
      <c r="F52" s="61"/>
      <c r="G52" s="30"/>
      <c r="H52" s="30"/>
      <c r="I52" s="191"/>
      <c r="J52" s="30"/>
      <c r="K52" s="30"/>
    </row>
    <row r="53" spans="1:11" x14ac:dyDescent="0.25">
      <c r="A53" s="15"/>
      <c r="B53" s="16"/>
      <c r="C53" s="17" t="s">
        <v>841</v>
      </c>
      <c r="D53" s="16"/>
      <c r="E53" s="36" t="s">
        <v>19</v>
      </c>
      <c r="F53" s="16"/>
      <c r="G53" s="29"/>
      <c r="H53" s="29"/>
      <c r="I53" s="192">
        <v>68</v>
      </c>
      <c r="J53" s="29"/>
      <c r="K53" s="29">
        <f t="shared" ref="K53:K54" si="5">G53*I53</f>
        <v>0</v>
      </c>
    </row>
    <row r="54" spans="1:11" x14ac:dyDescent="0.25">
      <c r="A54" s="18"/>
      <c r="B54" s="47"/>
      <c r="C54" s="19" t="s">
        <v>842</v>
      </c>
      <c r="D54" s="47"/>
      <c r="E54" s="38" t="s">
        <v>19</v>
      </c>
      <c r="F54" s="47"/>
      <c r="G54" s="32"/>
      <c r="H54" s="32"/>
      <c r="I54" s="193">
        <v>65</v>
      </c>
      <c r="J54" s="32"/>
      <c r="K54" s="32">
        <f t="shared" si="5"/>
        <v>0</v>
      </c>
    </row>
    <row r="55" spans="1:11" ht="60" x14ac:dyDescent="0.25">
      <c r="A55" s="20"/>
      <c r="B55" s="61"/>
      <c r="C55" s="21" t="s">
        <v>843</v>
      </c>
      <c r="D55" s="61"/>
      <c r="E55" s="62"/>
      <c r="F55" s="61"/>
      <c r="G55" s="30"/>
      <c r="H55" s="30"/>
      <c r="I55" s="191"/>
      <c r="J55" s="30"/>
      <c r="K55" s="30"/>
    </row>
    <row r="56" spans="1:11" x14ac:dyDescent="0.25">
      <c r="A56" s="15"/>
      <c r="B56" s="16"/>
      <c r="C56" s="17" t="s">
        <v>841</v>
      </c>
      <c r="D56" s="16"/>
      <c r="E56" s="36" t="s">
        <v>19</v>
      </c>
      <c r="F56" s="16"/>
      <c r="G56" s="29"/>
      <c r="H56" s="29"/>
      <c r="I56" s="192">
        <v>105</v>
      </c>
      <c r="J56" s="29"/>
      <c r="K56" s="29">
        <f t="shared" ref="K56:K57" si="6">G56*I56</f>
        <v>0</v>
      </c>
    </row>
    <row r="57" spans="1:11" x14ac:dyDescent="0.25">
      <c r="A57" s="18"/>
      <c r="B57" s="47"/>
      <c r="C57" s="19" t="s">
        <v>842</v>
      </c>
      <c r="D57" s="47"/>
      <c r="E57" s="38" t="s">
        <v>19</v>
      </c>
      <c r="F57" s="47"/>
      <c r="G57" s="32"/>
      <c r="H57" s="32"/>
      <c r="I57" s="193">
        <v>96</v>
      </c>
      <c r="J57" s="32"/>
      <c r="K57" s="32">
        <f t="shared" si="6"/>
        <v>0</v>
      </c>
    </row>
    <row r="58" spans="1:11" ht="60" x14ac:dyDescent="0.25">
      <c r="A58" s="20"/>
      <c r="B58" s="61"/>
      <c r="C58" s="21" t="s">
        <v>844</v>
      </c>
      <c r="D58" s="61"/>
      <c r="E58" s="62"/>
      <c r="F58" s="61"/>
      <c r="G58" s="30"/>
      <c r="H58" s="30"/>
      <c r="I58" s="191"/>
      <c r="J58" s="30"/>
      <c r="K58" s="30"/>
    </row>
    <row r="59" spans="1:11" x14ac:dyDescent="0.25">
      <c r="A59" s="15"/>
      <c r="B59" s="16"/>
      <c r="C59" s="17" t="s">
        <v>841</v>
      </c>
      <c r="D59" s="16"/>
      <c r="E59" s="36" t="s">
        <v>19</v>
      </c>
      <c r="F59" s="16"/>
      <c r="G59" s="29"/>
      <c r="H59" s="29"/>
      <c r="I59" s="192">
        <v>92</v>
      </c>
      <c r="J59" s="29"/>
      <c r="K59" s="29">
        <f t="shared" ref="K59:K67" si="7">G59*I59</f>
        <v>0</v>
      </c>
    </row>
    <row r="60" spans="1:11" x14ac:dyDescent="0.25">
      <c r="A60" s="18"/>
      <c r="B60" s="47"/>
      <c r="C60" s="19" t="s">
        <v>842</v>
      </c>
      <c r="D60" s="47"/>
      <c r="E60" s="38" t="s">
        <v>19</v>
      </c>
      <c r="F60" s="47"/>
      <c r="G60" s="32"/>
      <c r="H60" s="32"/>
      <c r="I60" s="193">
        <v>88</v>
      </c>
      <c r="J60" s="32"/>
      <c r="K60" s="32">
        <f t="shared" si="7"/>
        <v>0</v>
      </c>
    </row>
    <row r="61" spans="1:11" ht="45" x14ac:dyDescent="0.25">
      <c r="A61" s="22"/>
      <c r="B61" s="43"/>
      <c r="C61" s="23" t="s">
        <v>845</v>
      </c>
      <c r="D61" s="43"/>
      <c r="E61" s="40" t="s">
        <v>19</v>
      </c>
      <c r="F61" s="43"/>
      <c r="G61" s="31"/>
      <c r="H61" s="31"/>
      <c r="I61" s="190">
        <v>60</v>
      </c>
      <c r="J61" s="31"/>
      <c r="K61" s="31">
        <f t="shared" si="7"/>
        <v>0</v>
      </c>
    </row>
    <row r="62" spans="1:11" ht="45" x14ac:dyDescent="0.25">
      <c r="A62" s="22"/>
      <c r="B62" s="43"/>
      <c r="C62" s="23" t="s">
        <v>846</v>
      </c>
      <c r="D62" s="43"/>
      <c r="E62" s="40" t="s">
        <v>19</v>
      </c>
      <c r="F62" s="43"/>
      <c r="G62" s="31"/>
      <c r="H62" s="31"/>
      <c r="I62" s="190">
        <v>60</v>
      </c>
      <c r="J62" s="31"/>
      <c r="K62" s="31">
        <f t="shared" si="7"/>
        <v>0</v>
      </c>
    </row>
    <row r="63" spans="1:11" ht="45" x14ac:dyDescent="0.25">
      <c r="A63" s="22"/>
      <c r="B63" s="43"/>
      <c r="C63" s="23" t="s">
        <v>847</v>
      </c>
      <c r="D63" s="43"/>
      <c r="E63" s="40" t="s">
        <v>19</v>
      </c>
      <c r="F63" s="43"/>
      <c r="G63" s="31"/>
      <c r="H63" s="31"/>
      <c r="I63" s="190">
        <v>75</v>
      </c>
      <c r="J63" s="31"/>
      <c r="K63" s="31">
        <f t="shared" si="7"/>
        <v>0</v>
      </c>
    </row>
    <row r="64" spans="1:11" ht="45" x14ac:dyDescent="0.25">
      <c r="A64" s="18"/>
      <c r="B64" s="47"/>
      <c r="C64" s="19" t="s">
        <v>848</v>
      </c>
      <c r="D64" s="47"/>
      <c r="E64" s="38" t="s">
        <v>19</v>
      </c>
      <c r="F64" s="47"/>
      <c r="G64" s="32"/>
      <c r="H64" s="32"/>
      <c r="I64" s="193">
        <v>57</v>
      </c>
      <c r="J64" s="32"/>
      <c r="K64" s="32">
        <f t="shared" si="7"/>
        <v>0</v>
      </c>
    </row>
    <row r="65" spans="1:11" ht="45" x14ac:dyDescent="0.25">
      <c r="A65" s="18"/>
      <c r="B65" s="47"/>
      <c r="C65" s="19" t="s">
        <v>849</v>
      </c>
      <c r="D65" s="47"/>
      <c r="E65" s="38" t="s">
        <v>19</v>
      </c>
      <c r="F65" s="47"/>
      <c r="G65" s="32"/>
      <c r="H65" s="32"/>
      <c r="I65" s="193">
        <v>147</v>
      </c>
      <c r="J65" s="32"/>
      <c r="K65" s="32">
        <f t="shared" si="7"/>
        <v>0</v>
      </c>
    </row>
    <row r="66" spans="1:11" ht="45" x14ac:dyDescent="0.25">
      <c r="A66" s="18"/>
      <c r="B66" s="47"/>
      <c r="C66" s="19" t="s">
        <v>850</v>
      </c>
      <c r="D66" s="47"/>
      <c r="E66" s="38" t="s">
        <v>19</v>
      </c>
      <c r="F66" s="47"/>
      <c r="G66" s="32"/>
      <c r="H66" s="32"/>
      <c r="I66" s="193">
        <v>57</v>
      </c>
      <c r="J66" s="32"/>
      <c r="K66" s="32">
        <f t="shared" si="7"/>
        <v>0</v>
      </c>
    </row>
    <row r="67" spans="1:11" x14ac:dyDescent="0.25">
      <c r="A67" s="18"/>
      <c r="B67" s="47"/>
      <c r="C67" s="19" t="s">
        <v>901</v>
      </c>
      <c r="D67" s="47"/>
      <c r="E67" s="38" t="s">
        <v>19</v>
      </c>
      <c r="F67" s="32"/>
      <c r="G67" s="32"/>
      <c r="H67" s="32"/>
      <c r="I67" s="193">
        <v>30</v>
      </c>
      <c r="J67" s="32"/>
      <c r="K67" s="32">
        <f t="shared" si="7"/>
        <v>0</v>
      </c>
    </row>
    <row r="68" spans="1:11" ht="45" x14ac:dyDescent="0.25">
      <c r="A68" s="22"/>
      <c r="B68" s="43"/>
      <c r="C68" s="23" t="s">
        <v>894</v>
      </c>
      <c r="D68" s="43"/>
      <c r="E68" s="40" t="s">
        <v>19</v>
      </c>
      <c r="F68" s="31"/>
      <c r="G68" s="31"/>
      <c r="H68" s="31"/>
      <c r="I68" s="190">
        <v>80</v>
      </c>
      <c r="J68" s="31"/>
      <c r="K68" s="31">
        <f t="shared" ref="K68:K74" si="8">G68*I68</f>
        <v>0</v>
      </c>
    </row>
    <row r="69" spans="1:11" ht="60" x14ac:dyDescent="0.25">
      <c r="A69" s="22"/>
      <c r="B69" s="43"/>
      <c r="C69" s="23" t="s">
        <v>895</v>
      </c>
      <c r="D69" s="43"/>
      <c r="E69" s="40" t="s">
        <v>19</v>
      </c>
      <c r="F69" s="31"/>
      <c r="G69" s="31"/>
      <c r="H69" s="31"/>
      <c r="I69" s="190">
        <v>70</v>
      </c>
      <c r="J69" s="31"/>
      <c r="K69" s="31">
        <f t="shared" si="8"/>
        <v>0</v>
      </c>
    </row>
    <row r="70" spans="1:11" ht="45" x14ac:dyDescent="0.25">
      <c r="A70" s="22"/>
      <c r="B70" s="43"/>
      <c r="C70" s="23" t="s">
        <v>896</v>
      </c>
      <c r="D70" s="43"/>
      <c r="E70" s="40" t="s">
        <v>19</v>
      </c>
      <c r="F70" s="31"/>
      <c r="G70" s="31"/>
      <c r="H70" s="31"/>
      <c r="I70" s="190">
        <v>57</v>
      </c>
      <c r="J70" s="31"/>
      <c r="K70" s="31">
        <f t="shared" si="8"/>
        <v>0</v>
      </c>
    </row>
    <row r="71" spans="1:11" ht="60" x14ac:dyDescent="0.25">
      <c r="A71" s="22"/>
      <c r="B71" s="43"/>
      <c r="C71" s="23" t="s">
        <v>897</v>
      </c>
      <c r="D71" s="43"/>
      <c r="E71" s="40" t="s">
        <v>19</v>
      </c>
      <c r="F71" s="31"/>
      <c r="G71" s="31"/>
      <c r="H71" s="31"/>
      <c r="I71" s="190">
        <v>100</v>
      </c>
      <c r="J71" s="31"/>
      <c r="K71" s="31">
        <f t="shared" si="8"/>
        <v>0</v>
      </c>
    </row>
    <row r="72" spans="1:11" ht="45" x14ac:dyDescent="0.25">
      <c r="A72" s="22"/>
      <c r="B72" s="43"/>
      <c r="C72" s="23" t="s">
        <v>898</v>
      </c>
      <c r="D72" s="43"/>
      <c r="E72" s="40" t="s">
        <v>19</v>
      </c>
      <c r="F72" s="31"/>
      <c r="G72" s="31"/>
      <c r="H72" s="31"/>
      <c r="I72" s="190">
        <v>88</v>
      </c>
      <c r="J72" s="31"/>
      <c r="K72" s="31">
        <f t="shared" si="8"/>
        <v>0</v>
      </c>
    </row>
    <row r="73" spans="1:11" ht="60" x14ac:dyDescent="0.25">
      <c r="A73" s="22"/>
      <c r="B73" s="43"/>
      <c r="C73" s="23" t="s">
        <v>899</v>
      </c>
      <c r="D73" s="43"/>
      <c r="E73" s="40" t="s">
        <v>19</v>
      </c>
      <c r="F73" s="31"/>
      <c r="G73" s="31"/>
      <c r="H73" s="31"/>
      <c r="I73" s="190">
        <v>63</v>
      </c>
      <c r="J73" s="31"/>
      <c r="K73" s="31">
        <f t="shared" si="8"/>
        <v>0</v>
      </c>
    </row>
    <row r="74" spans="1:11" ht="45" x14ac:dyDescent="0.25">
      <c r="A74" s="22"/>
      <c r="B74" s="43"/>
      <c r="C74" s="23" t="s">
        <v>900</v>
      </c>
      <c r="D74" s="43"/>
      <c r="E74" s="40" t="s">
        <v>19</v>
      </c>
      <c r="F74" s="31"/>
      <c r="G74" s="31"/>
      <c r="H74" s="31"/>
      <c r="I74" s="190">
        <v>63</v>
      </c>
      <c r="J74" s="31"/>
      <c r="K74" s="31">
        <f t="shared" si="8"/>
        <v>0</v>
      </c>
    </row>
    <row r="75" spans="1:11" ht="7.5" customHeight="1" x14ac:dyDescent="0.25">
      <c r="A75" s="13"/>
      <c r="G75" s="11"/>
      <c r="H75" s="11"/>
      <c r="I75" s="11"/>
      <c r="J75" s="11"/>
      <c r="K75" s="29"/>
    </row>
    <row r="76" spans="1:11" x14ac:dyDescent="0.25">
      <c r="A76" s="281" t="s">
        <v>49</v>
      </c>
      <c r="B76" s="281"/>
      <c r="C76" s="281"/>
      <c r="D76" s="281"/>
      <c r="E76" s="281"/>
      <c r="F76" s="16"/>
      <c r="G76" s="282">
        <f>SUM(K20:K50)</f>
        <v>0</v>
      </c>
      <c r="H76" s="282"/>
      <c r="I76" s="282"/>
      <c r="J76" s="282"/>
      <c r="K76" s="282"/>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4"/>
  <sheetViews>
    <sheetView showGridLines="0" showZeros="0" view="pageLayout" topLeftCell="A7" zoomScaleNormal="100" workbookViewId="0">
      <selection activeCell="I77" sqref="I7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3" t="s">
        <v>136</v>
      </c>
      <c r="B1" s="283"/>
      <c r="C1" s="283"/>
      <c r="D1" s="283"/>
      <c r="E1" s="283"/>
      <c r="F1" s="283"/>
      <c r="G1" s="283"/>
      <c r="H1" s="283"/>
      <c r="I1" s="283"/>
      <c r="J1" s="283"/>
      <c r="K1" s="283"/>
    </row>
    <row r="2" spans="1:11" x14ac:dyDescent="0.25">
      <c r="A2" s="283"/>
      <c r="B2" s="283"/>
      <c r="C2" s="283"/>
      <c r="D2" s="283"/>
      <c r="E2" s="283"/>
      <c r="F2" s="283"/>
      <c r="G2" s="283"/>
      <c r="H2" s="283"/>
      <c r="I2" s="283"/>
      <c r="J2" s="283"/>
      <c r="K2" s="283"/>
    </row>
    <row r="3" spans="1:11" x14ac:dyDescent="0.25">
      <c r="A3" s="288" t="s">
        <v>201</v>
      </c>
      <c r="B3" s="288"/>
      <c r="C3" s="288"/>
      <c r="D3" s="288"/>
      <c r="E3" s="288"/>
      <c r="F3" s="288"/>
      <c r="G3" s="288"/>
      <c r="H3" s="288"/>
      <c r="I3" s="288"/>
      <c r="J3" s="288"/>
      <c r="K3" s="288"/>
    </row>
    <row r="4" spans="1:11" ht="330" customHeight="1" x14ac:dyDescent="0.25">
      <c r="A4" s="15" t="s">
        <v>17</v>
      </c>
      <c r="B4" s="15"/>
      <c r="C4" s="285" t="s">
        <v>611</v>
      </c>
      <c r="D4" s="285"/>
      <c r="E4" s="285"/>
      <c r="F4" s="285"/>
      <c r="G4" s="285"/>
      <c r="H4" s="285"/>
      <c r="I4" s="285"/>
      <c r="J4" s="285"/>
      <c r="K4" s="285"/>
    </row>
    <row r="5" spans="1:11" ht="180" customHeight="1" x14ac:dyDescent="0.25">
      <c r="A5" s="15"/>
      <c r="B5" s="15"/>
      <c r="C5" s="285" t="s">
        <v>589</v>
      </c>
      <c r="D5" s="285"/>
      <c r="E5" s="285"/>
      <c r="F5" s="285"/>
      <c r="G5" s="285"/>
      <c r="H5" s="285"/>
      <c r="I5" s="285"/>
      <c r="J5" s="285"/>
      <c r="K5" s="285"/>
    </row>
    <row r="6" spans="1:11" ht="45" customHeight="1" x14ac:dyDescent="0.25">
      <c r="A6" s="25"/>
      <c r="B6" s="25"/>
      <c r="C6" s="287" t="s">
        <v>599</v>
      </c>
      <c r="D6" s="287"/>
      <c r="E6" s="287"/>
      <c r="F6" s="287"/>
      <c r="G6" s="287"/>
      <c r="H6" s="287"/>
      <c r="I6" s="287"/>
      <c r="J6" s="287"/>
      <c r="K6" s="287"/>
    </row>
    <row r="7" spans="1:11" ht="3.75" customHeight="1" x14ac:dyDescent="0.25">
      <c r="A7" s="25"/>
      <c r="B7" s="25"/>
      <c r="C7" s="28"/>
      <c r="D7" s="28"/>
      <c r="E7" s="28"/>
      <c r="F7" s="28"/>
      <c r="G7" s="28"/>
      <c r="H7" s="28"/>
      <c r="I7" s="28"/>
      <c r="J7" s="28"/>
      <c r="K7" s="28"/>
    </row>
    <row r="8" spans="1:11" ht="15" customHeight="1" x14ac:dyDescent="0.25">
      <c r="A8" s="286" t="s">
        <v>36</v>
      </c>
      <c r="B8" s="28"/>
      <c r="C8" s="280" t="s">
        <v>15</v>
      </c>
      <c r="D8" s="28"/>
      <c r="E8" s="279" t="s">
        <v>261</v>
      </c>
      <c r="F8" s="28"/>
      <c r="G8" s="280" t="s">
        <v>16</v>
      </c>
      <c r="H8" s="28"/>
      <c r="I8" s="279" t="s">
        <v>262</v>
      </c>
      <c r="J8" s="28"/>
      <c r="K8" s="279" t="s">
        <v>122</v>
      </c>
    </row>
    <row r="9" spans="1:11" x14ac:dyDescent="0.25">
      <c r="A9" s="286"/>
      <c r="B9" s="28"/>
      <c r="C9" s="280"/>
      <c r="D9" s="28"/>
      <c r="E9" s="280"/>
      <c r="F9" s="28"/>
      <c r="G9" s="280"/>
      <c r="H9" s="28"/>
      <c r="I9" s="280"/>
      <c r="J9" s="28"/>
      <c r="K9" s="280"/>
    </row>
    <row r="10" spans="1:11" ht="18.75" x14ac:dyDescent="0.25">
      <c r="A10" s="22"/>
      <c r="B10" s="43"/>
      <c r="C10" s="146" t="s">
        <v>736</v>
      </c>
      <c r="D10" s="43"/>
      <c r="E10" s="40"/>
      <c r="F10" s="31"/>
      <c r="G10" s="31"/>
      <c r="H10" s="31"/>
      <c r="I10" s="190"/>
      <c r="J10" s="31"/>
      <c r="K10" s="31"/>
    </row>
    <row r="11" spans="1:11" ht="90" x14ac:dyDescent="0.25">
      <c r="A11" s="46" t="s">
        <v>623</v>
      </c>
      <c r="B11" s="18"/>
      <c r="C11" s="19" t="s">
        <v>1469</v>
      </c>
      <c r="D11" s="18"/>
      <c r="E11" s="38" t="s">
        <v>1296</v>
      </c>
      <c r="F11" s="32"/>
      <c r="G11" s="32">
        <v>3</v>
      </c>
      <c r="H11" s="32"/>
      <c r="I11" s="193"/>
      <c r="J11" s="32"/>
      <c r="K11" s="31">
        <f>G11*I11</f>
        <v>0</v>
      </c>
    </row>
    <row r="12" spans="1:11" ht="45.75" customHeight="1" x14ac:dyDescent="0.25">
      <c r="A12" s="22" t="s">
        <v>625</v>
      </c>
      <c r="B12" s="43"/>
      <c r="C12" s="23" t="s">
        <v>1471</v>
      </c>
      <c r="D12" s="43"/>
      <c r="E12" s="40" t="s">
        <v>62</v>
      </c>
      <c r="F12" s="31"/>
      <c r="G12" s="31">
        <v>5</v>
      </c>
      <c r="H12" s="31"/>
      <c r="I12" s="190"/>
      <c r="J12" s="31"/>
      <c r="K12" s="31">
        <f t="shared" ref="K12:K75" si="0">G12*I12</f>
        <v>0</v>
      </c>
    </row>
    <row r="13" spans="1:11" ht="120" x14ac:dyDescent="0.25">
      <c r="A13" s="20" t="s">
        <v>1495</v>
      </c>
      <c r="B13" s="61"/>
      <c r="C13" s="248" t="s">
        <v>1470</v>
      </c>
      <c r="D13" s="61"/>
      <c r="E13" s="62" t="s">
        <v>1463</v>
      </c>
      <c r="F13" s="30"/>
      <c r="G13" s="30">
        <v>2</v>
      </c>
      <c r="H13" s="30"/>
      <c r="I13" s="191"/>
      <c r="J13" s="30"/>
      <c r="K13" s="31">
        <f t="shared" si="0"/>
        <v>0</v>
      </c>
    </row>
    <row r="14" spans="1:11" hidden="1" x14ac:dyDescent="0.25">
      <c r="A14" s="16"/>
      <c r="B14" s="16"/>
      <c r="C14" s="17" t="s">
        <v>131</v>
      </c>
      <c r="D14" s="16"/>
      <c r="E14" s="36" t="s">
        <v>33</v>
      </c>
      <c r="F14" s="29"/>
      <c r="G14" s="29"/>
      <c r="H14" s="29"/>
      <c r="I14" s="192"/>
      <c r="J14" s="29"/>
      <c r="K14" s="31">
        <f t="shared" si="0"/>
        <v>0</v>
      </c>
    </row>
    <row r="15" spans="1:11" hidden="1" x14ac:dyDescent="0.25">
      <c r="A15" s="16"/>
      <c r="B15" s="16"/>
      <c r="C15" s="17" t="s">
        <v>132</v>
      </c>
      <c r="D15" s="16"/>
      <c r="E15" s="36" t="s">
        <v>33</v>
      </c>
      <c r="F15" s="29"/>
      <c r="G15" s="29"/>
      <c r="H15" s="29"/>
      <c r="I15" s="192"/>
      <c r="J15" s="29"/>
      <c r="K15" s="31">
        <f t="shared" si="0"/>
        <v>0</v>
      </c>
    </row>
    <row r="16" spans="1:11" hidden="1" x14ac:dyDescent="0.25">
      <c r="A16" s="16"/>
      <c r="B16" s="16"/>
      <c r="C16" s="17" t="s">
        <v>133</v>
      </c>
      <c r="D16" s="16"/>
      <c r="E16" s="36" t="s">
        <v>33</v>
      </c>
      <c r="F16" s="29"/>
      <c r="G16" s="29"/>
      <c r="H16" s="29"/>
      <c r="I16" s="192"/>
      <c r="J16" s="29"/>
      <c r="K16" s="31">
        <f t="shared" si="0"/>
        <v>0</v>
      </c>
    </row>
    <row r="17" spans="1:11" hidden="1" x14ac:dyDescent="0.25">
      <c r="A17" s="16"/>
      <c r="B17" s="16"/>
      <c r="C17" s="17" t="s">
        <v>134</v>
      </c>
      <c r="D17" s="16"/>
      <c r="E17" s="36" t="s">
        <v>33</v>
      </c>
      <c r="F17" s="29"/>
      <c r="G17" s="29"/>
      <c r="H17" s="29"/>
      <c r="I17" s="192"/>
      <c r="J17" s="29"/>
      <c r="K17" s="31">
        <f t="shared" si="0"/>
        <v>0</v>
      </c>
    </row>
    <row r="18" spans="1:11" hidden="1" x14ac:dyDescent="0.25">
      <c r="A18" s="47"/>
      <c r="B18" s="47"/>
      <c r="C18" s="19" t="s">
        <v>135</v>
      </c>
      <c r="D18" s="47"/>
      <c r="E18" s="38" t="s">
        <v>33</v>
      </c>
      <c r="F18" s="32"/>
      <c r="G18" s="32"/>
      <c r="H18" s="32"/>
      <c r="I18" s="193"/>
      <c r="J18" s="32"/>
      <c r="K18" s="31">
        <f t="shared" si="0"/>
        <v>0</v>
      </c>
    </row>
    <row r="19" spans="1:11" ht="75" x14ac:dyDescent="0.25">
      <c r="A19" s="20" t="s">
        <v>1496</v>
      </c>
      <c r="B19" s="61"/>
      <c r="C19" s="21" t="s">
        <v>1474</v>
      </c>
      <c r="D19" s="61"/>
      <c r="E19" s="62" t="s">
        <v>65</v>
      </c>
      <c r="F19" s="30"/>
      <c r="G19" s="30">
        <v>1</v>
      </c>
      <c r="H19" s="30"/>
      <c r="I19" s="191"/>
      <c r="J19" s="30"/>
      <c r="K19" s="31">
        <f t="shared" si="0"/>
        <v>0</v>
      </c>
    </row>
    <row r="20" spans="1:11" hidden="1" x14ac:dyDescent="0.25">
      <c r="A20" s="15"/>
      <c r="B20" s="16"/>
      <c r="C20" s="17" t="s">
        <v>131</v>
      </c>
      <c r="D20" s="16"/>
      <c r="E20" s="36" t="s">
        <v>33</v>
      </c>
      <c r="F20" s="29"/>
      <c r="G20" s="29"/>
      <c r="H20" s="29"/>
      <c r="I20" s="192"/>
      <c r="J20" s="29"/>
      <c r="K20" s="31">
        <f t="shared" si="0"/>
        <v>0</v>
      </c>
    </row>
    <row r="21" spans="1:11" hidden="1" x14ac:dyDescent="0.25">
      <c r="A21" s="15"/>
      <c r="B21" s="16"/>
      <c r="C21" s="17" t="s">
        <v>132</v>
      </c>
      <c r="D21" s="16"/>
      <c r="E21" s="36" t="s">
        <v>33</v>
      </c>
      <c r="F21" s="29"/>
      <c r="G21" s="29"/>
      <c r="H21" s="29"/>
      <c r="I21" s="192"/>
      <c r="J21" s="29"/>
      <c r="K21" s="31">
        <f t="shared" si="0"/>
        <v>0</v>
      </c>
    </row>
    <row r="22" spans="1:11" hidden="1" x14ac:dyDescent="0.25">
      <c r="A22" s="15"/>
      <c r="B22" s="16"/>
      <c r="C22" s="17" t="s">
        <v>133</v>
      </c>
      <c r="D22" s="16"/>
      <c r="E22" s="36" t="s">
        <v>33</v>
      </c>
      <c r="F22" s="29"/>
      <c r="G22" s="29"/>
      <c r="H22" s="29"/>
      <c r="I22" s="192"/>
      <c r="J22" s="29"/>
      <c r="K22" s="31">
        <f t="shared" si="0"/>
        <v>0</v>
      </c>
    </row>
    <row r="23" spans="1:11" hidden="1" x14ac:dyDescent="0.25">
      <c r="A23" s="15"/>
      <c r="B23" s="16"/>
      <c r="C23" s="17" t="s">
        <v>134</v>
      </c>
      <c r="D23" s="16"/>
      <c r="E23" s="36" t="s">
        <v>33</v>
      </c>
      <c r="F23" s="29"/>
      <c r="G23" s="29"/>
      <c r="H23" s="29"/>
      <c r="I23" s="192"/>
      <c r="J23" s="29"/>
      <c r="K23" s="31">
        <f t="shared" si="0"/>
        <v>0</v>
      </c>
    </row>
    <row r="24" spans="1:11" hidden="1" x14ac:dyDescent="0.25">
      <c r="A24" s="18"/>
      <c r="B24" s="47"/>
      <c r="C24" s="19" t="s">
        <v>135</v>
      </c>
      <c r="D24" s="47"/>
      <c r="E24" s="38" t="s">
        <v>33</v>
      </c>
      <c r="F24" s="32"/>
      <c r="G24" s="32"/>
      <c r="H24" s="32"/>
      <c r="I24" s="193"/>
      <c r="J24" s="32"/>
      <c r="K24" s="31">
        <f t="shared" si="0"/>
        <v>0</v>
      </c>
    </row>
    <row r="25" spans="1:11" ht="60" hidden="1" customHeight="1" x14ac:dyDescent="0.25">
      <c r="A25" s="22" t="s">
        <v>174</v>
      </c>
      <c r="B25" s="43"/>
      <c r="C25" s="23" t="s">
        <v>145</v>
      </c>
      <c r="D25" s="43"/>
      <c r="E25" s="31" t="s">
        <v>62</v>
      </c>
      <c r="F25" s="31"/>
      <c r="G25" s="31"/>
      <c r="H25" s="31"/>
      <c r="I25" s="187"/>
      <c r="J25" s="31"/>
      <c r="K25" s="31">
        <f t="shared" si="0"/>
        <v>0</v>
      </c>
    </row>
    <row r="26" spans="1:11" ht="75" hidden="1" x14ac:dyDescent="0.25">
      <c r="A26" s="22" t="s">
        <v>175</v>
      </c>
      <c r="B26" s="43"/>
      <c r="C26" s="41" t="s">
        <v>146</v>
      </c>
      <c r="D26" s="43"/>
      <c r="E26" s="31" t="s">
        <v>62</v>
      </c>
      <c r="F26" s="31"/>
      <c r="G26" s="31"/>
      <c r="H26" s="31"/>
      <c r="I26" s="187"/>
      <c r="J26" s="31"/>
      <c r="K26" s="31">
        <f t="shared" si="0"/>
        <v>0</v>
      </c>
    </row>
    <row r="27" spans="1:11" ht="75" hidden="1" x14ac:dyDescent="0.25">
      <c r="A27" s="20"/>
      <c r="B27" s="61"/>
      <c r="C27" s="77" t="s">
        <v>807</v>
      </c>
      <c r="D27" s="61"/>
      <c r="E27" s="30"/>
      <c r="F27" s="30"/>
      <c r="G27" s="30"/>
      <c r="H27" s="30"/>
      <c r="I27" s="188"/>
      <c r="J27" s="30"/>
      <c r="K27" s="31">
        <f t="shared" si="0"/>
        <v>0</v>
      </c>
    </row>
    <row r="28" spans="1:11" hidden="1" x14ac:dyDescent="0.25">
      <c r="A28" s="15"/>
      <c r="B28" s="16"/>
      <c r="C28" s="74" t="s">
        <v>808</v>
      </c>
      <c r="D28" s="16"/>
      <c r="E28" s="36" t="s">
        <v>33</v>
      </c>
      <c r="F28" s="29"/>
      <c r="G28" s="29"/>
      <c r="H28" s="29"/>
      <c r="I28" s="189"/>
      <c r="J28" s="29"/>
      <c r="K28" s="31">
        <f t="shared" si="0"/>
        <v>0</v>
      </c>
    </row>
    <row r="29" spans="1:11" hidden="1" x14ac:dyDescent="0.25">
      <c r="A29" s="15"/>
      <c r="B29" s="16"/>
      <c r="C29" s="74" t="s">
        <v>809</v>
      </c>
      <c r="D29" s="16"/>
      <c r="E29" s="36" t="s">
        <v>33</v>
      </c>
      <c r="F29" s="29"/>
      <c r="G29" s="29"/>
      <c r="H29" s="29"/>
      <c r="I29" s="189"/>
      <c r="J29" s="29"/>
      <c r="K29" s="31">
        <f t="shared" si="0"/>
        <v>0</v>
      </c>
    </row>
    <row r="30" spans="1:11" hidden="1" x14ac:dyDescent="0.25">
      <c r="A30" s="15"/>
      <c r="B30" s="16"/>
      <c r="C30" s="74" t="s">
        <v>810</v>
      </c>
      <c r="D30" s="16"/>
      <c r="E30" s="36" t="s">
        <v>33</v>
      </c>
      <c r="F30" s="29"/>
      <c r="G30" s="29"/>
      <c r="H30" s="29"/>
      <c r="I30" s="189"/>
      <c r="J30" s="29"/>
      <c r="K30" s="31">
        <f t="shared" si="0"/>
        <v>0</v>
      </c>
    </row>
    <row r="31" spans="1:11" hidden="1" x14ac:dyDescent="0.25">
      <c r="A31" s="18"/>
      <c r="B31" s="47"/>
      <c r="C31" s="63" t="s">
        <v>811</v>
      </c>
      <c r="D31" s="47"/>
      <c r="E31" s="38" t="s">
        <v>33</v>
      </c>
      <c r="F31" s="32"/>
      <c r="G31" s="32"/>
      <c r="H31" s="32"/>
      <c r="I31" s="186"/>
      <c r="J31" s="32"/>
      <c r="K31" s="31">
        <f t="shared" si="0"/>
        <v>0</v>
      </c>
    </row>
    <row r="32" spans="1:11" ht="60" hidden="1" x14ac:dyDescent="0.25">
      <c r="A32" s="20"/>
      <c r="B32" s="61"/>
      <c r="C32" s="77" t="s">
        <v>812</v>
      </c>
      <c r="D32" s="61"/>
      <c r="E32" s="30"/>
      <c r="F32" s="30"/>
      <c r="G32" s="30"/>
      <c r="H32" s="30"/>
      <c r="I32" s="188"/>
      <c r="J32" s="30"/>
      <c r="K32" s="31">
        <f t="shared" si="0"/>
        <v>0</v>
      </c>
    </row>
    <row r="33" spans="1:11" hidden="1" x14ac:dyDescent="0.25">
      <c r="A33" s="15"/>
      <c r="B33" s="16"/>
      <c r="C33" s="74" t="s">
        <v>813</v>
      </c>
      <c r="D33" s="16"/>
      <c r="E33" s="29" t="s">
        <v>102</v>
      </c>
      <c r="F33" s="29"/>
      <c r="G33" s="29"/>
      <c r="H33" s="29"/>
      <c r="I33" s="189"/>
      <c r="J33" s="29"/>
      <c r="K33" s="31">
        <f t="shared" si="0"/>
        <v>0</v>
      </c>
    </row>
    <row r="34" spans="1:11" hidden="1" x14ac:dyDescent="0.25">
      <c r="A34" s="15"/>
      <c r="B34" s="16"/>
      <c r="C34" s="74" t="s">
        <v>814</v>
      </c>
      <c r="D34" s="16"/>
      <c r="E34" s="29" t="s">
        <v>102</v>
      </c>
      <c r="F34" s="29"/>
      <c r="G34" s="29"/>
      <c r="H34" s="29"/>
      <c r="I34" s="189"/>
      <c r="J34" s="29"/>
      <c r="K34" s="31">
        <f t="shared" si="0"/>
        <v>0</v>
      </c>
    </row>
    <row r="35" spans="1:11" hidden="1" x14ac:dyDescent="0.25">
      <c r="A35" s="15"/>
      <c r="B35" s="16"/>
      <c r="C35" s="74" t="s">
        <v>815</v>
      </c>
      <c r="D35" s="16"/>
      <c r="E35" s="29" t="s">
        <v>102</v>
      </c>
      <c r="F35" s="29"/>
      <c r="G35" s="29"/>
      <c r="H35" s="29"/>
      <c r="I35" s="189"/>
      <c r="J35" s="29"/>
      <c r="K35" s="31">
        <f t="shared" si="0"/>
        <v>0</v>
      </c>
    </row>
    <row r="36" spans="1:11" hidden="1" x14ac:dyDescent="0.25">
      <c r="A36" s="18"/>
      <c r="B36" s="47"/>
      <c r="C36" s="63" t="s">
        <v>811</v>
      </c>
      <c r="D36" s="47"/>
      <c r="E36" s="32" t="s">
        <v>102</v>
      </c>
      <c r="F36" s="32"/>
      <c r="G36" s="32"/>
      <c r="H36" s="32"/>
      <c r="I36" s="186"/>
      <c r="J36" s="32"/>
      <c r="K36" s="31">
        <f t="shared" si="0"/>
        <v>0</v>
      </c>
    </row>
    <row r="37" spans="1:11" hidden="1" x14ac:dyDescent="0.25">
      <c r="I37" s="197"/>
      <c r="K37" s="31">
        <f t="shared" si="0"/>
        <v>0</v>
      </c>
    </row>
    <row r="38" spans="1:11" ht="105" hidden="1" x14ac:dyDescent="0.25">
      <c r="A38" s="20"/>
      <c r="B38" s="61"/>
      <c r="C38" s="77" t="s">
        <v>826</v>
      </c>
      <c r="D38" s="61"/>
      <c r="E38" s="30"/>
      <c r="F38" s="30"/>
      <c r="G38" s="30"/>
      <c r="H38" s="30"/>
      <c r="I38" s="188"/>
      <c r="J38" s="30"/>
      <c r="K38" s="31">
        <f t="shared" si="0"/>
        <v>0</v>
      </c>
    </row>
    <row r="39" spans="1:11" hidden="1" x14ac:dyDescent="0.25">
      <c r="A39" s="15"/>
      <c r="B39" s="16"/>
      <c r="C39" s="74" t="s">
        <v>820</v>
      </c>
      <c r="D39" s="16"/>
      <c r="E39" s="161" t="s">
        <v>19</v>
      </c>
      <c r="F39" s="29"/>
      <c r="G39" s="29"/>
      <c r="H39" s="29"/>
      <c r="I39" s="189"/>
      <c r="J39" s="29"/>
      <c r="K39" s="31">
        <f t="shared" si="0"/>
        <v>0</v>
      </c>
    </row>
    <row r="40" spans="1:11" hidden="1" x14ac:dyDescent="0.25">
      <c r="A40" s="15"/>
      <c r="B40" s="16"/>
      <c r="C40" s="74" t="s">
        <v>821</v>
      </c>
      <c r="D40" s="16"/>
      <c r="E40" s="161" t="s">
        <v>19</v>
      </c>
      <c r="F40" s="29"/>
      <c r="G40" s="29"/>
      <c r="H40" s="29"/>
      <c r="I40" s="189"/>
      <c r="J40" s="29"/>
      <c r="K40" s="31">
        <f t="shared" si="0"/>
        <v>0</v>
      </c>
    </row>
    <row r="41" spans="1:11" hidden="1" x14ac:dyDescent="0.25">
      <c r="A41" s="18"/>
      <c r="B41" s="47"/>
      <c r="C41" s="63" t="s">
        <v>822</v>
      </c>
      <c r="D41" s="47"/>
      <c r="E41" s="162" t="s">
        <v>19</v>
      </c>
      <c r="F41" s="32"/>
      <c r="G41" s="32"/>
      <c r="H41" s="32"/>
      <c r="I41" s="186"/>
      <c r="J41" s="32"/>
      <c r="K41" s="31">
        <f t="shared" si="0"/>
        <v>0</v>
      </c>
    </row>
    <row r="42" spans="1:11" ht="30" hidden="1" customHeight="1" x14ac:dyDescent="0.25">
      <c r="A42" s="20"/>
      <c r="B42" s="61"/>
      <c r="C42" s="77" t="s">
        <v>823</v>
      </c>
      <c r="D42" s="61"/>
      <c r="E42" s="30"/>
      <c r="F42" s="30"/>
      <c r="G42" s="30"/>
      <c r="H42" s="30"/>
      <c r="I42" s="188"/>
      <c r="J42" s="30"/>
      <c r="K42" s="31">
        <f t="shared" si="0"/>
        <v>0</v>
      </c>
    </row>
    <row r="43" spans="1:11" ht="45" hidden="1" x14ac:dyDescent="0.25">
      <c r="A43" s="15"/>
      <c r="B43" s="16"/>
      <c r="C43" s="74" t="s">
        <v>824</v>
      </c>
      <c r="D43" s="16"/>
      <c r="E43" s="161" t="s">
        <v>19</v>
      </c>
      <c r="F43" s="29"/>
      <c r="G43" s="29"/>
      <c r="H43" s="29"/>
      <c r="I43" s="189"/>
      <c r="J43" s="29"/>
      <c r="K43" s="31">
        <f t="shared" si="0"/>
        <v>0</v>
      </c>
    </row>
    <row r="44" spans="1:11" ht="30" hidden="1" x14ac:dyDescent="0.25">
      <c r="A44" s="18"/>
      <c r="B44" s="47"/>
      <c r="C44" s="63" t="s">
        <v>825</v>
      </c>
      <c r="D44" s="47"/>
      <c r="E44" s="162" t="s">
        <v>19</v>
      </c>
      <c r="F44" s="32"/>
      <c r="G44" s="32"/>
      <c r="H44" s="32"/>
      <c r="I44" s="186"/>
      <c r="J44" s="32"/>
      <c r="K44" s="31">
        <f t="shared" si="0"/>
        <v>0</v>
      </c>
    </row>
    <row r="45" spans="1:11" ht="90" hidden="1" customHeight="1" x14ac:dyDescent="0.25">
      <c r="A45" s="22"/>
      <c r="B45" s="43"/>
      <c r="C45" s="41" t="s">
        <v>881</v>
      </c>
      <c r="D45" s="43"/>
      <c r="E45" s="60" t="s">
        <v>19</v>
      </c>
      <c r="F45" s="31"/>
      <c r="G45" s="31"/>
      <c r="H45" s="31"/>
      <c r="I45" s="187"/>
      <c r="J45" s="31"/>
      <c r="K45" s="31">
        <f t="shared" si="0"/>
        <v>0</v>
      </c>
    </row>
    <row r="46" spans="1:11" ht="75" hidden="1" x14ac:dyDescent="0.25">
      <c r="A46" s="20"/>
      <c r="B46" s="61"/>
      <c r="C46" s="77" t="s">
        <v>882</v>
      </c>
      <c r="D46" s="61"/>
      <c r="E46" s="166"/>
      <c r="F46" s="30"/>
      <c r="G46" s="30"/>
      <c r="H46" s="30"/>
      <c r="I46" s="188"/>
      <c r="J46" s="30"/>
      <c r="K46" s="31">
        <f t="shared" si="0"/>
        <v>0</v>
      </c>
    </row>
    <row r="47" spans="1:11" hidden="1" x14ac:dyDescent="0.25">
      <c r="A47" s="15"/>
      <c r="B47" s="16"/>
      <c r="C47" s="74" t="s">
        <v>808</v>
      </c>
      <c r="D47" s="16"/>
      <c r="E47" s="36" t="s">
        <v>33</v>
      </c>
      <c r="F47" s="29"/>
      <c r="G47" s="29"/>
      <c r="H47" s="29"/>
      <c r="I47" s="189"/>
      <c r="J47" s="29"/>
      <c r="K47" s="31">
        <f t="shared" si="0"/>
        <v>0</v>
      </c>
    </row>
    <row r="48" spans="1:11" hidden="1" x14ac:dyDescent="0.25">
      <c r="A48" s="15"/>
      <c r="B48" s="16"/>
      <c r="C48" s="74" t="s">
        <v>809</v>
      </c>
      <c r="D48" s="16"/>
      <c r="E48" s="36" t="s">
        <v>33</v>
      </c>
      <c r="F48" s="29"/>
      <c r="G48" s="29"/>
      <c r="H48" s="29"/>
      <c r="I48" s="189"/>
      <c r="J48" s="29"/>
      <c r="K48" s="31">
        <f t="shared" si="0"/>
        <v>0</v>
      </c>
    </row>
    <row r="49" spans="1:11" hidden="1" x14ac:dyDescent="0.25">
      <c r="A49" s="18"/>
      <c r="B49" s="47"/>
      <c r="C49" s="63" t="s">
        <v>810</v>
      </c>
      <c r="D49" s="47"/>
      <c r="E49" s="38" t="s">
        <v>33</v>
      </c>
      <c r="F49" s="32"/>
      <c r="G49" s="32"/>
      <c r="H49" s="32"/>
      <c r="I49" s="186"/>
      <c r="J49" s="32"/>
      <c r="K49" s="31">
        <f t="shared" si="0"/>
        <v>0</v>
      </c>
    </row>
    <row r="50" spans="1:11" ht="90" hidden="1" x14ac:dyDescent="0.25">
      <c r="A50" s="20"/>
      <c r="B50" s="61"/>
      <c r="C50" s="77" t="s">
        <v>883</v>
      </c>
      <c r="D50" s="61"/>
      <c r="E50" s="166"/>
      <c r="F50" s="30"/>
      <c r="G50" s="30"/>
      <c r="H50" s="30"/>
      <c r="I50" s="188"/>
      <c r="J50" s="30"/>
      <c r="K50" s="31">
        <f t="shared" si="0"/>
        <v>0</v>
      </c>
    </row>
    <row r="51" spans="1:11" hidden="1" x14ac:dyDescent="0.25">
      <c r="A51" s="15"/>
      <c r="B51" s="16"/>
      <c r="C51" s="74" t="s">
        <v>884</v>
      </c>
      <c r="D51" s="16"/>
      <c r="E51" s="36" t="s">
        <v>33</v>
      </c>
      <c r="F51" s="29"/>
      <c r="G51" s="29"/>
      <c r="H51" s="29"/>
      <c r="I51" s="189"/>
      <c r="J51" s="29"/>
      <c r="K51" s="31">
        <f t="shared" si="0"/>
        <v>0</v>
      </c>
    </row>
    <row r="52" spans="1:11" hidden="1" x14ac:dyDescent="0.25">
      <c r="A52" s="18"/>
      <c r="B52" s="47"/>
      <c r="C52" s="63" t="s">
        <v>885</v>
      </c>
      <c r="D52" s="47"/>
      <c r="E52" s="38" t="s">
        <v>33</v>
      </c>
      <c r="F52" s="32"/>
      <c r="G52" s="32"/>
      <c r="H52" s="32"/>
      <c r="I52" s="186"/>
      <c r="J52" s="32"/>
      <c r="K52" s="31">
        <f t="shared" si="0"/>
        <v>0</v>
      </c>
    </row>
    <row r="53" spans="1:11" ht="18.75" hidden="1" x14ac:dyDescent="0.25">
      <c r="C53" s="148" t="s">
        <v>738</v>
      </c>
      <c r="I53" s="197"/>
      <c r="K53" s="31">
        <f t="shared" si="0"/>
        <v>0</v>
      </c>
    </row>
    <row r="54" spans="1:11" ht="45" hidden="1" customHeight="1" x14ac:dyDescent="0.25">
      <c r="A54" s="184" t="s">
        <v>1260</v>
      </c>
      <c r="B54" s="61"/>
      <c r="C54" s="21" t="s">
        <v>1261</v>
      </c>
      <c r="D54" s="61"/>
      <c r="E54" s="62"/>
      <c r="F54" s="61"/>
      <c r="G54" s="30"/>
      <c r="H54" s="30"/>
      <c r="I54" s="191"/>
      <c r="J54" s="30"/>
      <c r="K54" s="31">
        <f t="shared" si="0"/>
        <v>0</v>
      </c>
    </row>
    <row r="55" spans="1:11" ht="15" hidden="1" customHeight="1" x14ac:dyDescent="0.25">
      <c r="A55" s="64"/>
      <c r="B55" s="16"/>
      <c r="C55" s="17" t="s">
        <v>1262</v>
      </c>
      <c r="D55" s="16"/>
      <c r="E55" s="36" t="s">
        <v>19</v>
      </c>
      <c r="F55" s="16"/>
      <c r="G55" s="29"/>
      <c r="H55" s="29"/>
      <c r="I55" s="192"/>
      <c r="J55" s="29"/>
      <c r="K55" s="31">
        <f t="shared" si="0"/>
        <v>0</v>
      </c>
    </row>
    <row r="56" spans="1:11" ht="15" hidden="1" customHeight="1" x14ac:dyDescent="0.25">
      <c r="A56" s="46"/>
      <c r="B56" s="47"/>
      <c r="C56" s="19" t="s">
        <v>1263</v>
      </c>
      <c r="D56" s="47"/>
      <c r="E56" s="38" t="s">
        <v>19</v>
      </c>
      <c r="F56" s="47"/>
      <c r="G56" s="32"/>
      <c r="H56" s="32"/>
      <c r="I56" s="193"/>
      <c r="J56" s="32"/>
      <c r="K56" s="31">
        <f t="shared" si="0"/>
        <v>0</v>
      </c>
    </row>
    <row r="57" spans="1:11" ht="75" hidden="1" x14ac:dyDescent="0.25">
      <c r="A57" s="22" t="s">
        <v>18</v>
      </c>
      <c r="B57" s="43"/>
      <c r="C57" s="23" t="s">
        <v>1295</v>
      </c>
      <c r="D57" s="43"/>
      <c r="E57" s="40" t="s">
        <v>62</v>
      </c>
      <c r="F57" s="31"/>
      <c r="G57" s="31"/>
      <c r="H57" s="31"/>
      <c r="I57" s="190"/>
      <c r="J57" s="31"/>
      <c r="K57" s="31">
        <f t="shared" si="0"/>
        <v>0</v>
      </c>
    </row>
    <row r="58" spans="1:11" hidden="1" x14ac:dyDescent="0.25">
      <c r="A58" s="18"/>
      <c r="B58" s="47"/>
      <c r="C58" s="19"/>
      <c r="D58" s="47"/>
      <c r="E58" s="38"/>
      <c r="F58" s="32"/>
      <c r="G58" s="32"/>
      <c r="H58" s="32"/>
      <c r="I58" s="193"/>
      <c r="J58" s="32"/>
      <c r="K58" s="31">
        <f t="shared" si="0"/>
        <v>0</v>
      </c>
    </row>
    <row r="59" spans="1:11" ht="60" hidden="1" customHeight="1" x14ac:dyDescent="0.25">
      <c r="A59" s="18" t="s">
        <v>636</v>
      </c>
      <c r="B59" s="47"/>
      <c r="C59" s="181" t="s">
        <v>1242</v>
      </c>
      <c r="D59" s="47"/>
      <c r="E59" s="162" t="s">
        <v>19</v>
      </c>
      <c r="F59" s="32"/>
      <c r="G59" s="182"/>
      <c r="H59" s="32"/>
      <c r="I59" s="186"/>
      <c r="J59" s="32"/>
      <c r="K59" s="31">
        <f t="shared" si="0"/>
        <v>0</v>
      </c>
    </row>
    <row r="60" spans="1:11" ht="75" hidden="1" x14ac:dyDescent="0.25">
      <c r="A60" s="22" t="s">
        <v>638</v>
      </c>
      <c r="B60" s="43"/>
      <c r="C60" s="23" t="s">
        <v>1243</v>
      </c>
      <c r="D60" s="43"/>
      <c r="E60" s="40" t="s">
        <v>19</v>
      </c>
      <c r="F60" s="31"/>
      <c r="G60" s="31"/>
      <c r="H60" s="31"/>
      <c r="I60" s="190"/>
      <c r="J60" s="31"/>
      <c r="K60" s="31">
        <f t="shared" si="0"/>
        <v>0</v>
      </c>
    </row>
    <row r="61" spans="1:11" ht="75" hidden="1" x14ac:dyDescent="0.25">
      <c r="A61" s="22" t="s">
        <v>24</v>
      </c>
      <c r="B61" s="43"/>
      <c r="C61" s="59" t="s">
        <v>123</v>
      </c>
      <c r="D61" s="43"/>
      <c r="E61" s="60" t="s">
        <v>19</v>
      </c>
      <c r="F61" s="31"/>
      <c r="G61" s="31"/>
      <c r="H61" s="31"/>
      <c r="I61" s="187"/>
      <c r="J61" s="31"/>
      <c r="K61" s="31">
        <f t="shared" si="0"/>
        <v>0</v>
      </c>
    </row>
    <row r="62" spans="1:11" ht="45" hidden="1" x14ac:dyDescent="0.25">
      <c r="A62" s="22" t="s">
        <v>186</v>
      </c>
      <c r="B62" s="43"/>
      <c r="C62" s="23" t="s">
        <v>157</v>
      </c>
      <c r="D62" s="43"/>
      <c r="E62" s="40" t="s">
        <v>19</v>
      </c>
      <c r="F62" s="31"/>
      <c r="G62" s="31"/>
      <c r="H62" s="31"/>
      <c r="I62" s="190"/>
      <c r="J62" s="31"/>
      <c r="K62" s="31">
        <f t="shared" si="0"/>
        <v>0</v>
      </c>
    </row>
    <row r="63" spans="1:11" ht="90" hidden="1" x14ac:dyDescent="0.25">
      <c r="A63" s="22" t="s">
        <v>187</v>
      </c>
      <c r="B63" s="43"/>
      <c r="C63" s="23" t="s">
        <v>158</v>
      </c>
      <c r="D63" s="43"/>
      <c r="E63" s="40" t="s">
        <v>19</v>
      </c>
      <c r="F63" s="31"/>
      <c r="G63" s="31"/>
      <c r="H63" s="31"/>
      <c r="I63" s="190"/>
      <c r="J63" s="31"/>
      <c r="K63" s="31">
        <f t="shared" si="0"/>
        <v>0</v>
      </c>
    </row>
    <row r="64" spans="1:11" ht="105" hidden="1" x14ac:dyDescent="0.25">
      <c r="A64" s="22" t="s">
        <v>188</v>
      </c>
      <c r="B64" s="43"/>
      <c r="C64" s="23" t="s">
        <v>159</v>
      </c>
      <c r="D64" s="43"/>
      <c r="E64" s="40" t="s">
        <v>19</v>
      </c>
      <c r="F64" s="31"/>
      <c r="G64" s="31"/>
      <c r="H64" s="31"/>
      <c r="I64" s="190"/>
      <c r="J64" s="31"/>
      <c r="K64" s="31">
        <f t="shared" si="0"/>
        <v>0</v>
      </c>
    </row>
    <row r="65" spans="1:11" ht="90" hidden="1" x14ac:dyDescent="0.25">
      <c r="A65" s="22" t="s">
        <v>189</v>
      </c>
      <c r="B65" s="43"/>
      <c r="C65" s="23" t="s">
        <v>160</v>
      </c>
      <c r="D65" s="43"/>
      <c r="E65" s="40" t="s">
        <v>19</v>
      </c>
      <c r="F65" s="31"/>
      <c r="G65" s="31"/>
      <c r="H65" s="31"/>
      <c r="I65" s="190"/>
      <c r="J65" s="31"/>
      <c r="K65" s="31">
        <f t="shared" si="0"/>
        <v>0</v>
      </c>
    </row>
    <row r="66" spans="1:11" ht="75" hidden="1" x14ac:dyDescent="0.25">
      <c r="A66" s="22" t="s">
        <v>173</v>
      </c>
      <c r="B66" s="43"/>
      <c r="C66" s="23" t="s">
        <v>144</v>
      </c>
      <c r="D66" s="43"/>
      <c r="E66" s="31" t="s">
        <v>62</v>
      </c>
      <c r="F66" s="31"/>
      <c r="G66" s="31"/>
      <c r="H66" s="31"/>
      <c r="I66" s="187"/>
      <c r="J66" s="31"/>
      <c r="K66" s="31">
        <f t="shared" si="0"/>
        <v>0</v>
      </c>
    </row>
    <row r="67" spans="1:11" ht="75" hidden="1" x14ac:dyDescent="0.25">
      <c r="A67" s="22" t="s">
        <v>94</v>
      </c>
      <c r="B67" s="43"/>
      <c r="C67" s="23" t="s">
        <v>140</v>
      </c>
      <c r="D67" s="43"/>
      <c r="E67" s="31" t="s">
        <v>62</v>
      </c>
      <c r="F67" s="31"/>
      <c r="G67" s="31"/>
      <c r="H67" s="31"/>
      <c r="I67" s="187"/>
      <c r="J67" s="31"/>
      <c r="K67" s="31">
        <f t="shared" si="0"/>
        <v>0</v>
      </c>
    </row>
    <row r="68" spans="1:11" ht="45" hidden="1" x14ac:dyDescent="0.25">
      <c r="A68" s="20"/>
      <c r="B68" s="61"/>
      <c r="C68" s="77" t="s">
        <v>816</v>
      </c>
      <c r="D68" s="61"/>
      <c r="E68" s="30"/>
      <c r="F68" s="30"/>
      <c r="G68" s="30"/>
      <c r="H68" s="30"/>
      <c r="I68" s="188"/>
      <c r="J68" s="30"/>
      <c r="K68" s="31">
        <f t="shared" si="0"/>
        <v>0</v>
      </c>
    </row>
    <row r="69" spans="1:11" hidden="1" x14ac:dyDescent="0.25">
      <c r="A69" s="15"/>
      <c r="B69" s="16"/>
      <c r="C69" s="74" t="s">
        <v>817</v>
      </c>
      <c r="D69" s="16"/>
      <c r="E69" s="161" t="s">
        <v>19</v>
      </c>
      <c r="F69" s="29"/>
      <c r="G69" s="29"/>
      <c r="H69" s="29"/>
      <c r="I69" s="189"/>
      <c r="J69" s="29"/>
      <c r="K69" s="31">
        <f t="shared" si="0"/>
        <v>0</v>
      </c>
    </row>
    <row r="70" spans="1:11" hidden="1" x14ac:dyDescent="0.25">
      <c r="A70" s="18"/>
      <c r="B70" s="47"/>
      <c r="C70" s="63" t="s">
        <v>818</v>
      </c>
      <c r="D70" s="47"/>
      <c r="E70" s="162" t="s">
        <v>19</v>
      </c>
      <c r="F70" s="32"/>
      <c r="G70" s="32"/>
      <c r="H70" s="32"/>
      <c r="I70" s="186"/>
      <c r="J70" s="32"/>
      <c r="K70" s="31">
        <f t="shared" si="0"/>
        <v>0</v>
      </c>
    </row>
    <row r="71" spans="1:11" ht="60" hidden="1" customHeight="1" x14ac:dyDescent="0.25">
      <c r="A71" s="20"/>
      <c r="B71" s="61"/>
      <c r="C71" s="77" t="s">
        <v>829</v>
      </c>
      <c r="D71" s="61"/>
      <c r="E71" s="166"/>
      <c r="F71" s="30"/>
      <c r="G71" s="30"/>
      <c r="H71" s="30"/>
      <c r="I71" s="188"/>
      <c r="J71" s="30"/>
      <c r="K71" s="31">
        <f t="shared" si="0"/>
        <v>0</v>
      </c>
    </row>
    <row r="72" spans="1:11" hidden="1" x14ac:dyDescent="0.25">
      <c r="A72" s="15"/>
      <c r="B72" s="16"/>
      <c r="C72" s="74" t="s">
        <v>830</v>
      </c>
      <c r="D72" s="16"/>
      <c r="E72" s="161" t="s">
        <v>19</v>
      </c>
      <c r="F72" s="29"/>
      <c r="G72" s="29"/>
      <c r="H72" s="29"/>
      <c r="I72" s="189"/>
      <c r="J72" s="29"/>
      <c r="K72" s="31">
        <f t="shared" si="0"/>
        <v>0</v>
      </c>
    </row>
    <row r="73" spans="1:11" hidden="1" x14ac:dyDescent="0.25">
      <c r="A73" s="18"/>
      <c r="B73" s="47"/>
      <c r="C73" s="63" t="s">
        <v>831</v>
      </c>
      <c r="D73" s="47"/>
      <c r="E73" s="162" t="s">
        <v>19</v>
      </c>
      <c r="F73" s="32"/>
      <c r="G73" s="32"/>
      <c r="H73" s="32"/>
      <c r="I73" s="186"/>
      <c r="J73" s="32"/>
      <c r="K73" s="31">
        <f t="shared" si="0"/>
        <v>0</v>
      </c>
    </row>
    <row r="74" spans="1:11" ht="60" hidden="1" x14ac:dyDescent="0.25">
      <c r="A74" s="22"/>
      <c r="B74" s="43"/>
      <c r="C74" s="170" t="s">
        <v>890</v>
      </c>
      <c r="D74" s="43"/>
      <c r="E74" s="60" t="s">
        <v>19</v>
      </c>
      <c r="F74" s="31"/>
      <c r="G74" s="31"/>
      <c r="H74" s="31"/>
      <c r="I74" s="187"/>
      <c r="J74" s="31"/>
      <c r="K74" s="31">
        <f t="shared" si="0"/>
        <v>0</v>
      </c>
    </row>
    <row r="75" spans="1:11" ht="45" hidden="1" x14ac:dyDescent="0.25">
      <c r="A75" s="22"/>
      <c r="B75" s="43"/>
      <c r="C75" s="155" t="s">
        <v>891</v>
      </c>
      <c r="D75" s="43"/>
      <c r="E75" s="60" t="s">
        <v>19</v>
      </c>
      <c r="F75" s="31"/>
      <c r="G75" s="31"/>
      <c r="H75" s="31"/>
      <c r="I75" s="187"/>
      <c r="J75" s="31"/>
      <c r="K75" s="31">
        <f t="shared" si="0"/>
        <v>0</v>
      </c>
    </row>
    <row r="76" spans="1:11" ht="30" hidden="1" customHeight="1" x14ac:dyDescent="0.25">
      <c r="A76" s="22"/>
      <c r="B76" s="43"/>
      <c r="C76" s="41" t="s">
        <v>1010</v>
      </c>
      <c r="D76" s="43"/>
      <c r="E76" s="60" t="s">
        <v>62</v>
      </c>
      <c r="F76" s="31"/>
      <c r="G76" s="31"/>
      <c r="H76" s="31"/>
      <c r="I76" s="187"/>
      <c r="J76" s="31"/>
      <c r="K76" s="31">
        <f t="shared" ref="K76:K77" si="1">G76*I76</f>
        <v>0</v>
      </c>
    </row>
    <row r="77" spans="1:11" ht="76.5" customHeight="1" x14ac:dyDescent="0.25">
      <c r="A77" s="22" t="s">
        <v>1497</v>
      </c>
      <c r="B77" s="43"/>
      <c r="C77" s="41" t="s">
        <v>1517</v>
      </c>
      <c r="D77" s="43"/>
      <c r="E77" s="60" t="s">
        <v>1492</v>
      </c>
      <c r="F77" s="31"/>
      <c r="G77" s="31">
        <v>3</v>
      </c>
      <c r="H77" s="31"/>
      <c r="I77" s="187"/>
      <c r="J77" s="31"/>
      <c r="K77" s="31">
        <f t="shared" si="1"/>
        <v>0</v>
      </c>
    </row>
    <row r="78" spans="1:11" ht="61.5" customHeight="1" x14ac:dyDescent="0.25">
      <c r="A78" s="22" t="s">
        <v>1516</v>
      </c>
      <c r="B78" s="43"/>
      <c r="C78" s="41" t="s">
        <v>1491</v>
      </c>
      <c r="D78" s="43"/>
      <c r="E78" s="60" t="s">
        <v>1492</v>
      </c>
      <c r="F78" s="31"/>
      <c r="G78" s="31">
        <v>6</v>
      </c>
      <c r="H78" s="31"/>
      <c r="I78" s="187"/>
      <c r="J78" s="31"/>
      <c r="K78" s="31">
        <f t="shared" ref="K78" si="2">G78*I78</f>
        <v>0</v>
      </c>
    </row>
    <row r="79" spans="1:11" ht="75" hidden="1" x14ac:dyDescent="0.25">
      <c r="A79" s="15"/>
      <c r="B79" s="16"/>
      <c r="C79" s="74" t="s">
        <v>1019</v>
      </c>
      <c r="D79" s="16"/>
      <c r="E79" s="161" t="s">
        <v>19</v>
      </c>
      <c r="F79" s="29"/>
      <c r="G79" s="29"/>
      <c r="H79" s="29"/>
      <c r="I79" s="189">
        <v>60</v>
      </c>
      <c r="J79" s="29"/>
      <c r="K79" s="29">
        <f t="shared" ref="K79:K80" si="3">G79*I79</f>
        <v>0</v>
      </c>
    </row>
    <row r="80" spans="1:11" hidden="1" x14ac:dyDescent="0.25">
      <c r="A80" s="18"/>
      <c r="B80" s="47"/>
      <c r="C80" s="63" t="s">
        <v>1020</v>
      </c>
      <c r="D80" s="47"/>
      <c r="E80" s="162" t="s">
        <v>19</v>
      </c>
      <c r="F80" s="32"/>
      <c r="G80" s="32"/>
      <c r="H80" s="32"/>
      <c r="I80" s="186">
        <v>55</v>
      </c>
      <c r="J80" s="32"/>
      <c r="K80" s="32">
        <f t="shared" si="3"/>
        <v>0</v>
      </c>
    </row>
    <row r="81" spans="1:11" ht="30" hidden="1" x14ac:dyDescent="0.25">
      <c r="A81" s="20"/>
      <c r="B81" s="61"/>
      <c r="C81" s="77" t="s">
        <v>1021</v>
      </c>
      <c r="D81" s="61"/>
      <c r="E81" s="166"/>
      <c r="F81" s="30"/>
      <c r="G81" s="30"/>
      <c r="H81" s="30"/>
      <c r="I81" s="188"/>
      <c r="J81" s="30"/>
      <c r="K81" s="30"/>
    </row>
    <row r="82" spans="1:11" ht="60" hidden="1" x14ac:dyDescent="0.25">
      <c r="A82" s="15"/>
      <c r="B82" s="16"/>
      <c r="C82" s="74" t="s">
        <v>1022</v>
      </c>
      <c r="D82" s="16"/>
      <c r="E82" s="161" t="s">
        <v>19</v>
      </c>
      <c r="F82" s="29"/>
      <c r="G82" s="29"/>
      <c r="H82" s="29"/>
      <c r="I82" s="189">
        <v>63</v>
      </c>
      <c r="J82" s="29"/>
      <c r="K82" s="29">
        <f t="shared" ref="K82:K85" si="4">G82*I82</f>
        <v>0</v>
      </c>
    </row>
    <row r="83" spans="1:11" hidden="1" x14ac:dyDescent="0.25">
      <c r="A83" s="18"/>
      <c r="B83" s="47"/>
      <c r="C83" s="63" t="s">
        <v>1023</v>
      </c>
      <c r="D83" s="47"/>
      <c r="E83" s="162" t="s">
        <v>19</v>
      </c>
      <c r="F83" s="32"/>
      <c r="G83" s="32"/>
      <c r="H83" s="32"/>
      <c r="I83" s="186">
        <v>59</v>
      </c>
      <c r="J83" s="32"/>
      <c r="K83" s="32">
        <f t="shared" si="4"/>
        <v>0</v>
      </c>
    </row>
    <row r="84" spans="1:11" ht="45" hidden="1" x14ac:dyDescent="0.25">
      <c r="A84" s="18"/>
      <c r="B84" s="47"/>
      <c r="C84" s="63" t="s">
        <v>1024</v>
      </c>
      <c r="D84" s="47"/>
      <c r="E84" s="60" t="s">
        <v>19</v>
      </c>
      <c r="F84" s="31"/>
      <c r="G84" s="31"/>
      <c r="H84" s="31"/>
      <c r="I84" s="187">
        <v>30</v>
      </c>
      <c r="J84" s="31"/>
      <c r="K84" s="31">
        <f t="shared" si="4"/>
        <v>0</v>
      </c>
    </row>
    <row r="85" spans="1:11" ht="60" hidden="1" x14ac:dyDescent="0.25">
      <c r="A85" s="18"/>
      <c r="B85" s="47"/>
      <c r="C85" s="63" t="s">
        <v>1025</v>
      </c>
      <c r="D85" s="47"/>
      <c r="E85" s="60" t="s">
        <v>19</v>
      </c>
      <c r="F85" s="31"/>
      <c r="G85" s="31"/>
      <c r="H85" s="31"/>
      <c r="I85" s="187">
        <v>60</v>
      </c>
      <c r="J85" s="31"/>
      <c r="K85" s="31">
        <f t="shared" si="4"/>
        <v>0</v>
      </c>
    </row>
    <row r="86" spans="1:11" ht="30" hidden="1" x14ac:dyDescent="0.25">
      <c r="A86" s="18"/>
      <c r="B86" s="47"/>
      <c r="C86" s="63" t="s">
        <v>1028</v>
      </c>
      <c r="D86" s="47"/>
      <c r="E86" s="60" t="s">
        <v>19</v>
      </c>
      <c r="F86" s="31"/>
      <c r="G86" s="31"/>
      <c r="H86" s="31"/>
      <c r="I86" s="187">
        <v>38</v>
      </c>
      <c r="J86" s="31"/>
      <c r="K86" s="31">
        <f t="shared" ref="K86" si="5">G86*I86</f>
        <v>0</v>
      </c>
    </row>
    <row r="87" spans="1:11" ht="18.75" hidden="1" x14ac:dyDescent="0.25">
      <c r="A87" s="22"/>
      <c r="B87" s="43"/>
      <c r="C87" s="146" t="s">
        <v>740</v>
      </c>
      <c r="D87" s="43"/>
      <c r="E87" s="31"/>
      <c r="F87" s="31"/>
      <c r="G87" s="31"/>
      <c r="H87" s="31"/>
      <c r="I87" s="187"/>
      <c r="J87" s="31"/>
      <c r="K87" s="31"/>
    </row>
    <row r="88" spans="1:11" ht="45" hidden="1" x14ac:dyDescent="0.25">
      <c r="A88" s="22"/>
      <c r="B88" s="43"/>
      <c r="C88" s="41" t="s">
        <v>1324</v>
      </c>
      <c r="D88" s="43"/>
      <c r="E88" s="31" t="s">
        <v>62</v>
      </c>
      <c r="F88" s="31"/>
      <c r="G88" s="31"/>
      <c r="H88" s="31"/>
      <c r="I88" s="187">
        <v>25</v>
      </c>
      <c r="J88" s="31"/>
      <c r="K88" s="32"/>
    </row>
    <row r="89" spans="1:11" ht="45" hidden="1" customHeight="1" x14ac:dyDescent="0.25">
      <c r="A89" s="22" t="s">
        <v>95</v>
      </c>
      <c r="B89" s="43"/>
      <c r="C89" s="23" t="s">
        <v>141</v>
      </c>
      <c r="D89" s="43"/>
      <c r="E89" s="31" t="s">
        <v>62</v>
      </c>
      <c r="F89" s="31"/>
      <c r="G89" s="31"/>
      <c r="H89" s="31"/>
      <c r="I89" s="187">
        <v>150</v>
      </c>
      <c r="J89" s="31"/>
      <c r="K89" s="31">
        <f>G89*I89</f>
        <v>0</v>
      </c>
    </row>
    <row r="90" spans="1:11" ht="75" hidden="1" x14ac:dyDescent="0.25">
      <c r="A90" s="22" t="s">
        <v>171</v>
      </c>
      <c r="B90" s="43"/>
      <c r="C90" s="23" t="s">
        <v>142</v>
      </c>
      <c r="D90" s="43"/>
      <c r="E90" s="31" t="s">
        <v>65</v>
      </c>
      <c r="F90" s="31"/>
      <c r="G90" s="31"/>
      <c r="H90" s="31"/>
      <c r="I90" s="187">
        <v>100</v>
      </c>
      <c r="J90" s="31"/>
      <c r="K90" s="31">
        <f>G90*I90</f>
        <v>0</v>
      </c>
    </row>
    <row r="91" spans="1:11" ht="75" hidden="1" x14ac:dyDescent="0.25">
      <c r="A91" s="22" t="s">
        <v>176</v>
      </c>
      <c r="B91" s="43"/>
      <c r="C91" s="41" t="s">
        <v>147</v>
      </c>
      <c r="D91" s="43"/>
      <c r="E91" s="31" t="s">
        <v>19</v>
      </c>
      <c r="F91" s="31"/>
      <c r="G91" s="31"/>
      <c r="H91" s="31"/>
      <c r="I91" s="187">
        <v>120</v>
      </c>
      <c r="J91" s="31"/>
      <c r="K91" s="31">
        <f>G91*I91</f>
        <v>0</v>
      </c>
    </row>
    <row r="92" spans="1:11" ht="45" hidden="1" x14ac:dyDescent="0.25">
      <c r="A92" s="20" t="s">
        <v>192</v>
      </c>
      <c r="B92" s="61"/>
      <c r="C92" s="21" t="s">
        <v>167</v>
      </c>
      <c r="D92" s="61"/>
      <c r="E92" s="62"/>
      <c r="F92" s="30"/>
      <c r="G92" s="30"/>
      <c r="H92" s="30"/>
      <c r="I92" s="191"/>
      <c r="J92" s="30"/>
      <c r="K92" s="30"/>
    </row>
    <row r="93" spans="1:11" hidden="1" x14ac:dyDescent="0.25">
      <c r="A93" s="15"/>
      <c r="B93" s="16"/>
      <c r="C93" s="17" t="s">
        <v>168</v>
      </c>
      <c r="D93" s="16"/>
      <c r="E93" s="36" t="s">
        <v>65</v>
      </c>
      <c r="F93" s="29"/>
      <c r="G93" s="29"/>
      <c r="H93" s="29"/>
      <c r="I93" s="192"/>
      <c r="J93" s="29"/>
      <c r="K93" s="29">
        <f>G93*I93</f>
        <v>0</v>
      </c>
    </row>
    <row r="94" spans="1:11" hidden="1" x14ac:dyDescent="0.25">
      <c r="A94" s="16"/>
      <c r="B94" s="16"/>
      <c r="C94" s="17" t="s">
        <v>169</v>
      </c>
      <c r="D94" s="16"/>
      <c r="E94" s="36" t="s">
        <v>65</v>
      </c>
      <c r="F94" s="29"/>
      <c r="G94" s="29"/>
      <c r="H94" s="29"/>
      <c r="I94" s="192"/>
      <c r="J94" s="29"/>
      <c r="K94" s="29">
        <f>G94*I94</f>
        <v>0</v>
      </c>
    </row>
    <row r="95" spans="1:11" hidden="1" x14ac:dyDescent="0.25">
      <c r="A95" s="47"/>
      <c r="B95" s="47"/>
      <c r="C95" s="19" t="s">
        <v>170</v>
      </c>
      <c r="D95" s="47"/>
      <c r="E95" s="38" t="s">
        <v>65</v>
      </c>
      <c r="F95" s="32"/>
      <c r="G95" s="32"/>
      <c r="H95" s="32"/>
      <c r="I95" s="193"/>
      <c r="J95" s="32"/>
      <c r="K95" s="32">
        <f>G95*I95</f>
        <v>0</v>
      </c>
    </row>
    <row r="96" spans="1:11" ht="30" hidden="1" x14ac:dyDescent="0.25">
      <c r="A96" s="22" t="s">
        <v>50</v>
      </c>
      <c r="B96" s="43"/>
      <c r="C96" s="23" t="s">
        <v>124</v>
      </c>
      <c r="D96" s="43"/>
      <c r="E96" s="40" t="s">
        <v>65</v>
      </c>
      <c r="F96" s="31"/>
      <c r="G96" s="31"/>
      <c r="H96" s="31"/>
      <c r="I96" s="190">
        <v>50</v>
      </c>
      <c r="J96" s="31"/>
      <c r="K96" s="31">
        <f>G96*I96</f>
        <v>0</v>
      </c>
    </row>
    <row r="97" spans="1:11" ht="45" hidden="1" x14ac:dyDescent="0.25">
      <c r="A97" s="20" t="s">
        <v>53</v>
      </c>
      <c r="B97" s="61"/>
      <c r="C97" s="21" t="s">
        <v>127</v>
      </c>
      <c r="D97" s="61"/>
      <c r="E97" s="62"/>
      <c r="F97" s="30"/>
      <c r="G97" s="30"/>
      <c r="H97" s="30"/>
      <c r="I97" s="191"/>
      <c r="J97" s="30"/>
      <c r="K97" s="30"/>
    </row>
    <row r="98" spans="1:11" hidden="1" x14ac:dyDescent="0.25">
      <c r="A98" s="15"/>
      <c r="B98" s="16"/>
      <c r="C98" s="17" t="s">
        <v>128</v>
      </c>
      <c r="D98" s="16"/>
      <c r="E98" s="36" t="s">
        <v>65</v>
      </c>
      <c r="F98" s="29"/>
      <c r="G98" s="29"/>
      <c r="H98" s="29"/>
      <c r="I98" s="192">
        <v>100</v>
      </c>
      <c r="J98" s="29"/>
      <c r="K98" s="29">
        <f>G98*I98</f>
        <v>0</v>
      </c>
    </row>
    <row r="99" spans="1:11" hidden="1" x14ac:dyDescent="0.25">
      <c r="A99" s="18"/>
      <c r="B99" s="47"/>
      <c r="C99" s="19" t="s">
        <v>129</v>
      </c>
      <c r="D99" s="47"/>
      <c r="E99" s="38" t="s">
        <v>65</v>
      </c>
      <c r="F99" s="32"/>
      <c r="G99" s="32"/>
      <c r="H99" s="32"/>
      <c r="I99" s="193"/>
      <c r="J99" s="32"/>
      <c r="K99" s="32">
        <f>G99*I99</f>
        <v>0</v>
      </c>
    </row>
    <row r="100" spans="1:11" ht="45" hidden="1" x14ac:dyDescent="0.25">
      <c r="A100" s="20" t="s">
        <v>54</v>
      </c>
      <c r="B100" s="61"/>
      <c r="C100" s="21" t="s">
        <v>130</v>
      </c>
      <c r="D100" s="61"/>
      <c r="E100" s="62"/>
      <c r="F100" s="30"/>
      <c r="G100" s="30"/>
      <c r="H100" s="30"/>
      <c r="I100" s="191"/>
      <c r="J100" s="30"/>
      <c r="K100" s="30"/>
    </row>
    <row r="101" spans="1:11" hidden="1" x14ac:dyDescent="0.25">
      <c r="A101" s="15"/>
      <c r="B101" s="16"/>
      <c r="C101" s="17" t="s">
        <v>128</v>
      </c>
      <c r="D101" s="16"/>
      <c r="E101" s="36" t="s">
        <v>65</v>
      </c>
      <c r="F101" s="29"/>
      <c r="G101" s="29"/>
      <c r="H101" s="29"/>
      <c r="I101" s="192">
        <v>150</v>
      </c>
      <c r="J101" s="29"/>
      <c r="K101" s="29">
        <f>G101*I101</f>
        <v>0</v>
      </c>
    </row>
    <row r="102" spans="1:11" hidden="1" x14ac:dyDescent="0.25">
      <c r="A102" s="18"/>
      <c r="B102" s="47"/>
      <c r="C102" s="19" t="s">
        <v>129</v>
      </c>
      <c r="D102" s="47"/>
      <c r="E102" s="38" t="s">
        <v>65</v>
      </c>
      <c r="F102" s="32"/>
      <c r="G102" s="32"/>
      <c r="H102" s="32"/>
      <c r="I102" s="193"/>
      <c r="J102" s="32"/>
      <c r="K102" s="32">
        <f>G102*I102</f>
        <v>0</v>
      </c>
    </row>
    <row r="103" spans="1:11" ht="45" hidden="1" x14ac:dyDescent="0.25">
      <c r="A103" s="18"/>
      <c r="B103" s="47"/>
      <c r="C103" s="19" t="s">
        <v>892</v>
      </c>
      <c r="D103" s="47"/>
      <c r="E103" s="38" t="s">
        <v>65</v>
      </c>
      <c r="F103" s="32"/>
      <c r="G103" s="32"/>
      <c r="H103" s="32"/>
      <c r="I103" s="193">
        <v>210</v>
      </c>
      <c r="J103" s="32"/>
      <c r="K103" s="32">
        <f t="shared" ref="K103:K104" si="6">G103*I103</f>
        <v>0</v>
      </c>
    </row>
    <row r="104" spans="1:11" ht="45" hidden="1" x14ac:dyDescent="0.25">
      <c r="A104" s="18"/>
      <c r="B104" s="47"/>
      <c r="C104" s="19" t="s">
        <v>893</v>
      </c>
      <c r="D104" s="47"/>
      <c r="E104" s="38" t="s">
        <v>65</v>
      </c>
      <c r="F104" s="32"/>
      <c r="G104" s="32"/>
      <c r="H104" s="32"/>
      <c r="I104" s="193">
        <v>55</v>
      </c>
      <c r="J104" s="32"/>
      <c r="K104" s="32">
        <f t="shared" si="6"/>
        <v>0</v>
      </c>
    </row>
    <row r="105" spans="1:11" ht="75" hidden="1" x14ac:dyDescent="0.25">
      <c r="A105" s="18"/>
      <c r="B105" s="47"/>
      <c r="C105" s="19" t="s">
        <v>1018</v>
      </c>
      <c r="D105" s="47"/>
      <c r="E105" s="31" t="s">
        <v>19</v>
      </c>
      <c r="F105" s="31"/>
      <c r="G105" s="31"/>
      <c r="H105" s="31"/>
      <c r="I105" s="187">
        <v>170</v>
      </c>
      <c r="J105" s="31"/>
      <c r="K105" s="31">
        <f>G105*I105</f>
        <v>0</v>
      </c>
    </row>
    <row r="106" spans="1:11" hidden="1" x14ac:dyDescent="0.25">
      <c r="A106" s="18"/>
      <c r="B106" s="47"/>
    </row>
    <row r="107" spans="1:11" ht="60" hidden="1" x14ac:dyDescent="0.25">
      <c r="A107" s="18"/>
      <c r="B107" s="47"/>
      <c r="C107" s="19" t="s">
        <v>1026</v>
      </c>
      <c r="D107" s="47"/>
      <c r="E107" s="38" t="s">
        <v>65</v>
      </c>
      <c r="F107" s="32"/>
      <c r="G107" s="32"/>
      <c r="H107" s="32"/>
      <c r="I107" s="193">
        <v>95</v>
      </c>
      <c r="J107" s="32"/>
      <c r="K107" s="32">
        <f>G107*I107</f>
        <v>0</v>
      </c>
    </row>
    <row r="108" spans="1:11" ht="30" hidden="1" x14ac:dyDescent="0.25">
      <c r="A108" s="18"/>
      <c r="B108" s="47"/>
      <c r="C108" s="19" t="s">
        <v>1027</v>
      </c>
      <c r="D108" s="47"/>
      <c r="E108" s="38" t="s">
        <v>65</v>
      </c>
      <c r="F108" s="32"/>
      <c r="G108" s="32"/>
      <c r="H108" s="32"/>
      <c r="I108" s="193">
        <v>100</v>
      </c>
      <c r="J108" s="32"/>
      <c r="K108" s="32">
        <f>G108*I108</f>
        <v>0</v>
      </c>
    </row>
    <row r="109" spans="1:11" ht="18.75" hidden="1" x14ac:dyDescent="0.3">
      <c r="A109" s="22"/>
      <c r="B109" s="43"/>
      <c r="C109" s="147" t="s">
        <v>737</v>
      </c>
      <c r="D109" s="43"/>
      <c r="E109" s="31"/>
      <c r="F109" s="31"/>
      <c r="G109" s="31"/>
      <c r="H109" s="31"/>
      <c r="I109" s="187"/>
      <c r="J109" s="31"/>
      <c r="K109" s="31"/>
    </row>
    <row r="110" spans="1:11" ht="30" hidden="1" x14ac:dyDescent="0.25">
      <c r="A110" s="22" t="s">
        <v>51</v>
      </c>
      <c r="B110" s="43"/>
      <c r="C110" s="23" t="s">
        <v>125</v>
      </c>
      <c r="D110" s="43"/>
      <c r="E110" s="40" t="s">
        <v>33</v>
      </c>
      <c r="F110" s="31"/>
      <c r="G110" s="31"/>
      <c r="H110" s="31"/>
      <c r="I110" s="190">
        <v>850</v>
      </c>
      <c r="J110" s="31"/>
      <c r="K110" s="31">
        <f t="shared" ref="K110:K125" si="7">G110*I110</f>
        <v>0</v>
      </c>
    </row>
    <row r="111" spans="1:11" ht="45" hidden="1" x14ac:dyDescent="0.25">
      <c r="A111" s="18" t="s">
        <v>636</v>
      </c>
      <c r="B111" s="47"/>
      <c r="C111" s="19" t="s">
        <v>1255</v>
      </c>
      <c r="D111" s="47"/>
      <c r="E111" s="38" t="s">
        <v>19</v>
      </c>
      <c r="F111" s="32"/>
      <c r="G111" s="32"/>
      <c r="H111" s="32"/>
      <c r="I111" s="193">
        <v>180</v>
      </c>
      <c r="J111" s="32"/>
      <c r="K111" s="32">
        <f t="shared" si="7"/>
        <v>0</v>
      </c>
    </row>
    <row r="112" spans="1:11" ht="60" hidden="1" x14ac:dyDescent="0.25">
      <c r="A112" s="22" t="s">
        <v>52</v>
      </c>
      <c r="B112" s="43"/>
      <c r="C112" s="23" t="s">
        <v>126</v>
      </c>
      <c r="D112" s="43"/>
      <c r="E112" s="40" t="s">
        <v>62</v>
      </c>
      <c r="F112" s="31"/>
      <c r="G112" s="31"/>
      <c r="H112" s="31"/>
      <c r="I112" s="190">
        <v>750</v>
      </c>
      <c r="J112" s="31"/>
      <c r="K112" s="31">
        <f t="shared" si="7"/>
        <v>0</v>
      </c>
    </row>
    <row r="113" spans="1:11" ht="30" hidden="1" x14ac:dyDescent="0.25">
      <c r="A113" s="22" t="s">
        <v>177</v>
      </c>
      <c r="B113" s="43"/>
      <c r="C113" s="23" t="s">
        <v>148</v>
      </c>
      <c r="D113" s="43"/>
      <c r="E113" s="40" t="s">
        <v>33</v>
      </c>
      <c r="F113" s="31"/>
      <c r="G113" s="31"/>
      <c r="H113" s="31"/>
      <c r="I113" s="190">
        <v>810</v>
      </c>
      <c r="J113" s="31"/>
      <c r="K113" s="31">
        <f t="shared" si="7"/>
        <v>0</v>
      </c>
    </row>
    <row r="114" spans="1:11" ht="30" hidden="1" x14ac:dyDescent="0.25">
      <c r="A114" s="22" t="s">
        <v>178</v>
      </c>
      <c r="B114" s="43"/>
      <c r="C114" s="23" t="s">
        <v>149</v>
      </c>
      <c r="D114" s="43"/>
      <c r="E114" s="40" t="s">
        <v>33</v>
      </c>
      <c r="F114" s="31"/>
      <c r="G114" s="31"/>
      <c r="H114" s="31"/>
      <c r="I114" s="190">
        <v>640</v>
      </c>
      <c r="J114" s="31"/>
      <c r="K114" s="31">
        <f t="shared" si="7"/>
        <v>0</v>
      </c>
    </row>
    <row r="115" spans="1:11" ht="30" hidden="1" x14ac:dyDescent="0.25">
      <c r="A115" s="22" t="s">
        <v>179</v>
      </c>
      <c r="B115" s="43"/>
      <c r="C115" s="23" t="s">
        <v>150</v>
      </c>
      <c r="D115" s="43"/>
      <c r="E115" s="40" t="s">
        <v>33</v>
      </c>
      <c r="F115" s="31"/>
      <c r="G115" s="31"/>
      <c r="H115" s="31"/>
      <c r="I115" s="190">
        <v>1400</v>
      </c>
      <c r="J115" s="31"/>
      <c r="K115" s="31">
        <f t="shared" si="7"/>
        <v>0</v>
      </c>
    </row>
    <row r="116" spans="1:11" ht="30" hidden="1" x14ac:dyDescent="0.25">
      <c r="A116" s="22" t="s">
        <v>180</v>
      </c>
      <c r="B116" s="43"/>
      <c r="C116" s="23" t="s">
        <v>151</v>
      </c>
      <c r="D116" s="43"/>
      <c r="E116" s="40" t="s">
        <v>33</v>
      </c>
      <c r="F116" s="31"/>
      <c r="G116" s="31"/>
      <c r="H116" s="31"/>
      <c r="I116" s="190">
        <v>750</v>
      </c>
      <c r="J116" s="31"/>
      <c r="K116" s="31">
        <f t="shared" si="7"/>
        <v>0</v>
      </c>
    </row>
    <row r="117" spans="1:11" ht="30" hidden="1" x14ac:dyDescent="0.25">
      <c r="A117" s="22" t="s">
        <v>181</v>
      </c>
      <c r="B117" s="43"/>
      <c r="C117" s="23" t="s">
        <v>152</v>
      </c>
      <c r="D117" s="43"/>
      <c r="E117" s="40" t="s">
        <v>19</v>
      </c>
      <c r="F117" s="31"/>
      <c r="G117" s="31"/>
      <c r="H117" s="31"/>
      <c r="I117" s="190">
        <v>320</v>
      </c>
      <c r="J117" s="31"/>
      <c r="K117" s="31">
        <f t="shared" si="7"/>
        <v>0</v>
      </c>
    </row>
    <row r="118" spans="1:11" ht="30" hidden="1" x14ac:dyDescent="0.25">
      <c r="A118" s="22" t="s">
        <v>182</v>
      </c>
      <c r="B118" s="43"/>
      <c r="C118" s="23" t="s">
        <v>153</v>
      </c>
      <c r="D118" s="43"/>
      <c r="E118" s="40" t="s">
        <v>19</v>
      </c>
      <c r="F118" s="31"/>
      <c r="G118" s="31"/>
      <c r="H118" s="31"/>
      <c r="I118" s="190">
        <v>180</v>
      </c>
      <c r="J118" s="31"/>
      <c r="K118" s="31">
        <f t="shared" si="7"/>
        <v>0</v>
      </c>
    </row>
    <row r="119" spans="1:11" ht="30" hidden="1" x14ac:dyDescent="0.25">
      <c r="A119" s="22" t="s">
        <v>183</v>
      </c>
      <c r="B119" s="43"/>
      <c r="C119" s="23" t="s">
        <v>154</v>
      </c>
      <c r="D119" s="43"/>
      <c r="E119" s="40" t="s">
        <v>19</v>
      </c>
      <c r="F119" s="31"/>
      <c r="G119" s="31"/>
      <c r="H119" s="31"/>
      <c r="I119" s="190">
        <v>450</v>
      </c>
      <c r="J119" s="31"/>
      <c r="K119" s="31">
        <f t="shared" si="7"/>
        <v>0</v>
      </c>
    </row>
    <row r="120" spans="1:11" ht="30" hidden="1" x14ac:dyDescent="0.25">
      <c r="A120" s="22" t="s">
        <v>184</v>
      </c>
      <c r="B120" s="43"/>
      <c r="C120" s="23" t="s">
        <v>155</v>
      </c>
      <c r="D120" s="43"/>
      <c r="E120" s="40" t="s">
        <v>19</v>
      </c>
      <c r="F120" s="31"/>
      <c r="G120" s="31"/>
      <c r="H120" s="31"/>
      <c r="I120" s="190">
        <v>190</v>
      </c>
      <c r="J120" s="31"/>
      <c r="K120" s="31">
        <f t="shared" si="7"/>
        <v>0</v>
      </c>
    </row>
    <row r="121" spans="1:11" ht="30" hidden="1" x14ac:dyDescent="0.25">
      <c r="A121" s="22" t="s">
        <v>185</v>
      </c>
      <c r="B121" s="43"/>
      <c r="C121" s="23" t="s">
        <v>156</v>
      </c>
      <c r="D121" s="43"/>
      <c r="E121" s="40" t="s">
        <v>19</v>
      </c>
      <c r="F121" s="31"/>
      <c r="G121" s="31"/>
      <c r="H121" s="31"/>
      <c r="I121" s="190">
        <v>210</v>
      </c>
      <c r="J121" s="31"/>
      <c r="K121" s="31">
        <f t="shared" si="7"/>
        <v>0</v>
      </c>
    </row>
    <row r="122" spans="1:11" ht="60" hidden="1" x14ac:dyDescent="0.25">
      <c r="A122" s="20"/>
      <c r="B122" s="61"/>
      <c r="C122" s="21" t="s">
        <v>827</v>
      </c>
      <c r="D122" s="61"/>
      <c r="E122" s="62"/>
      <c r="F122" s="30"/>
      <c r="G122" s="30"/>
      <c r="H122" s="30"/>
      <c r="I122" s="191"/>
      <c r="J122" s="30"/>
      <c r="K122" s="30"/>
    </row>
    <row r="123" spans="1:11" hidden="1" x14ac:dyDescent="0.25">
      <c r="A123" s="15"/>
      <c r="B123" s="16"/>
      <c r="C123" s="17" t="s">
        <v>808</v>
      </c>
      <c r="D123" s="16"/>
      <c r="E123" s="36" t="s">
        <v>33</v>
      </c>
      <c r="F123" s="29"/>
      <c r="G123" s="29"/>
      <c r="H123" s="29"/>
      <c r="I123" s="154">
        <v>880</v>
      </c>
      <c r="J123" s="29"/>
      <c r="K123" s="29">
        <f t="shared" si="7"/>
        <v>0</v>
      </c>
    </row>
    <row r="124" spans="1:11" hidden="1" x14ac:dyDescent="0.25">
      <c r="A124" s="15"/>
      <c r="B124" s="16"/>
      <c r="C124" s="17" t="s">
        <v>809</v>
      </c>
      <c r="D124" s="16"/>
      <c r="E124" s="36" t="s">
        <v>33</v>
      </c>
      <c r="F124" s="29"/>
      <c r="G124" s="29"/>
      <c r="H124" s="29"/>
      <c r="I124" s="154">
        <v>790</v>
      </c>
      <c r="J124" s="29"/>
      <c r="K124" s="29">
        <f t="shared" si="7"/>
        <v>0</v>
      </c>
    </row>
    <row r="125" spans="1:11" hidden="1" x14ac:dyDescent="0.25">
      <c r="A125" s="18"/>
      <c r="B125" s="47"/>
      <c r="C125" s="19" t="s">
        <v>810</v>
      </c>
      <c r="D125" s="47"/>
      <c r="E125" s="38" t="s">
        <v>33</v>
      </c>
      <c r="F125" s="32"/>
      <c r="G125" s="32"/>
      <c r="H125" s="32"/>
      <c r="I125" s="159">
        <v>620</v>
      </c>
      <c r="J125" s="32"/>
      <c r="K125" s="32">
        <f t="shared" si="7"/>
        <v>0</v>
      </c>
    </row>
    <row r="126" spans="1:11" hidden="1" x14ac:dyDescent="0.25">
      <c r="A126" s="15"/>
      <c r="B126" s="16"/>
      <c r="C126" s="17" t="s">
        <v>832</v>
      </c>
      <c r="D126" s="16"/>
      <c r="E126" s="38" t="s">
        <v>33</v>
      </c>
      <c r="F126" s="29"/>
      <c r="G126" s="29"/>
      <c r="H126" s="29"/>
      <c r="I126" s="154">
        <v>910</v>
      </c>
      <c r="J126" s="29"/>
      <c r="K126" s="32">
        <f t="shared" ref="K126" si="8">G126*I126</f>
        <v>0</v>
      </c>
    </row>
    <row r="127" spans="1:11" ht="60" hidden="1" x14ac:dyDescent="0.25">
      <c r="A127" s="20"/>
      <c r="B127" s="61"/>
      <c r="C127" s="21" t="s">
        <v>886</v>
      </c>
      <c r="D127" s="61"/>
      <c r="E127" s="62"/>
      <c r="F127" s="30"/>
      <c r="G127" s="30"/>
      <c r="H127" s="30"/>
      <c r="I127" s="191"/>
      <c r="J127" s="30"/>
      <c r="K127" s="30"/>
    </row>
    <row r="128" spans="1:11" hidden="1" x14ac:dyDescent="0.25">
      <c r="A128" s="15"/>
      <c r="B128" s="16"/>
      <c r="C128" s="17" t="s">
        <v>808</v>
      </c>
      <c r="D128" s="16"/>
      <c r="E128" s="36" t="s">
        <v>33</v>
      </c>
      <c r="F128" s="29"/>
      <c r="G128" s="29"/>
      <c r="H128" s="29"/>
      <c r="I128" s="192">
        <v>920</v>
      </c>
      <c r="J128" s="29"/>
      <c r="K128" s="29">
        <f t="shared" ref="K128:K130" si="9">G128*I128</f>
        <v>0</v>
      </c>
    </row>
    <row r="129" spans="1:11" hidden="1" x14ac:dyDescent="0.25">
      <c r="A129" s="15"/>
      <c r="B129" s="16"/>
      <c r="C129" s="17" t="s">
        <v>809</v>
      </c>
      <c r="D129" s="16"/>
      <c r="E129" s="36" t="s">
        <v>33</v>
      </c>
      <c r="F129" s="29"/>
      <c r="G129" s="29"/>
      <c r="H129" s="29"/>
      <c r="I129" s="192">
        <v>810</v>
      </c>
      <c r="J129" s="29"/>
      <c r="K129" s="29">
        <f t="shared" si="9"/>
        <v>0</v>
      </c>
    </row>
    <row r="130" spans="1:11" hidden="1" x14ac:dyDescent="0.25">
      <c r="A130" s="18"/>
      <c r="B130" s="47"/>
      <c r="C130" s="19" t="s">
        <v>810</v>
      </c>
      <c r="D130" s="47"/>
      <c r="E130" s="38" t="s">
        <v>33</v>
      </c>
      <c r="F130" s="32"/>
      <c r="G130" s="32"/>
      <c r="H130" s="32"/>
      <c r="I130" s="193">
        <v>660</v>
      </c>
      <c r="J130" s="32"/>
      <c r="K130" s="32">
        <f t="shared" si="9"/>
        <v>0</v>
      </c>
    </row>
    <row r="131" spans="1:11" ht="45" hidden="1" x14ac:dyDescent="0.25">
      <c r="A131" s="22"/>
      <c r="B131" s="43"/>
      <c r="C131" s="23" t="s">
        <v>887</v>
      </c>
      <c r="D131" s="43"/>
      <c r="E131" s="40" t="s">
        <v>33</v>
      </c>
      <c r="F131" s="31"/>
      <c r="G131" s="31"/>
      <c r="H131" s="31"/>
      <c r="I131" s="190">
        <v>1100</v>
      </c>
      <c r="J131" s="31"/>
      <c r="K131" s="31">
        <f t="shared" ref="K131:K132" si="10">G131*I131</f>
        <v>0</v>
      </c>
    </row>
    <row r="132" spans="1:11" ht="45" hidden="1" x14ac:dyDescent="0.25">
      <c r="A132" s="22"/>
      <c r="B132" s="43"/>
      <c r="C132" s="23" t="s">
        <v>888</v>
      </c>
      <c r="D132" s="43"/>
      <c r="E132" s="40" t="s">
        <v>33</v>
      </c>
      <c r="F132" s="31"/>
      <c r="G132" s="31"/>
      <c r="H132" s="31"/>
      <c r="I132" s="190">
        <v>1700</v>
      </c>
      <c r="J132" s="31"/>
      <c r="K132" s="31">
        <f t="shared" si="10"/>
        <v>0</v>
      </c>
    </row>
    <row r="133" spans="1:11" ht="105" hidden="1" x14ac:dyDescent="0.25">
      <c r="A133" s="18"/>
      <c r="B133" s="47"/>
      <c r="C133" s="19" t="s">
        <v>889</v>
      </c>
      <c r="D133" s="47"/>
      <c r="E133" s="38" t="s">
        <v>62</v>
      </c>
      <c r="F133" s="32"/>
      <c r="G133" s="32"/>
      <c r="H133" s="32"/>
      <c r="I133" s="193">
        <v>650</v>
      </c>
      <c r="J133" s="32"/>
      <c r="K133" s="32">
        <f t="shared" ref="K133" si="11">G133*I133</f>
        <v>0</v>
      </c>
    </row>
    <row r="134" spans="1:11" ht="30" hidden="1" x14ac:dyDescent="0.25">
      <c r="A134" s="20"/>
      <c r="B134" s="61"/>
      <c r="C134" s="21" t="s">
        <v>1011</v>
      </c>
      <c r="D134" s="61"/>
      <c r="E134" s="62"/>
      <c r="F134" s="30"/>
      <c r="G134" s="30"/>
      <c r="H134" s="30"/>
      <c r="I134" s="191"/>
      <c r="J134" s="30"/>
      <c r="K134" s="30"/>
    </row>
    <row r="135" spans="1:11" hidden="1" x14ac:dyDescent="0.25">
      <c r="A135" s="15"/>
      <c r="B135" s="16"/>
      <c r="C135" s="17" t="s">
        <v>1012</v>
      </c>
      <c r="D135" s="16"/>
      <c r="E135" s="36" t="s">
        <v>19</v>
      </c>
      <c r="F135" s="29"/>
      <c r="G135" s="29"/>
      <c r="H135" s="29"/>
      <c r="I135" s="192">
        <v>143</v>
      </c>
      <c r="J135" s="29"/>
      <c r="K135" s="29">
        <f t="shared" ref="K135:K136" si="12">G135*I135</f>
        <v>0</v>
      </c>
    </row>
    <row r="136" spans="1:11" hidden="1" x14ac:dyDescent="0.25">
      <c r="A136" s="18"/>
      <c r="B136" s="47"/>
      <c r="C136" s="19" t="s">
        <v>1013</v>
      </c>
      <c r="D136" s="47"/>
      <c r="E136" s="38" t="s">
        <v>19</v>
      </c>
      <c r="F136" s="32"/>
      <c r="G136" s="32"/>
      <c r="H136" s="32"/>
      <c r="I136" s="193">
        <v>120</v>
      </c>
      <c r="J136" s="32"/>
      <c r="K136" s="32">
        <f t="shared" si="12"/>
        <v>0</v>
      </c>
    </row>
    <row r="137" spans="1:11" ht="30" hidden="1" x14ac:dyDescent="0.25">
      <c r="A137" s="20"/>
      <c r="B137" s="61"/>
      <c r="C137" s="21" t="s">
        <v>1014</v>
      </c>
      <c r="D137" s="61"/>
      <c r="E137" s="62"/>
      <c r="F137" s="30"/>
      <c r="G137" s="30"/>
      <c r="H137" s="30"/>
      <c r="I137" s="191"/>
      <c r="J137" s="30"/>
      <c r="K137" s="30"/>
    </row>
    <row r="138" spans="1:11" hidden="1" x14ac:dyDescent="0.25">
      <c r="A138" s="15"/>
      <c r="B138" s="16"/>
      <c r="C138" s="17" t="s">
        <v>1012</v>
      </c>
      <c r="D138" s="16"/>
      <c r="E138" s="36" t="s">
        <v>19</v>
      </c>
      <c r="F138" s="29"/>
      <c r="G138" s="29"/>
      <c r="H138" s="29"/>
      <c r="I138" s="192">
        <v>180</v>
      </c>
      <c r="J138" s="29"/>
      <c r="K138" s="29">
        <f t="shared" ref="K138:K139" si="13">G138*I138</f>
        <v>0</v>
      </c>
    </row>
    <row r="139" spans="1:11" hidden="1" x14ac:dyDescent="0.25">
      <c r="A139" s="18"/>
      <c r="B139" s="47"/>
      <c r="C139" s="19" t="s">
        <v>1013</v>
      </c>
      <c r="D139" s="47"/>
      <c r="E139" s="38" t="s">
        <v>19</v>
      </c>
      <c r="F139" s="32"/>
      <c r="G139" s="32"/>
      <c r="H139" s="32"/>
      <c r="I139" s="193">
        <v>155</v>
      </c>
      <c r="J139" s="32"/>
      <c r="K139" s="32">
        <f t="shared" si="13"/>
        <v>0</v>
      </c>
    </row>
    <row r="140" spans="1:11" ht="30" hidden="1" x14ac:dyDescent="0.25">
      <c r="A140" s="20"/>
      <c r="B140" s="61"/>
      <c r="C140" s="21" t="s">
        <v>1015</v>
      </c>
      <c r="D140" s="61"/>
      <c r="E140" s="40" t="s">
        <v>19</v>
      </c>
      <c r="F140" s="31"/>
      <c r="G140" s="31"/>
      <c r="H140" s="31"/>
      <c r="I140" s="190">
        <v>110</v>
      </c>
      <c r="J140" s="31"/>
      <c r="K140" s="31">
        <f t="shared" ref="K140:K142" si="14">G140*I140</f>
        <v>0</v>
      </c>
    </row>
    <row r="141" spans="1:11" ht="30" hidden="1" x14ac:dyDescent="0.25">
      <c r="A141" s="20"/>
      <c r="B141" s="61"/>
      <c r="C141" s="21" t="s">
        <v>1016</v>
      </c>
      <c r="D141" s="61"/>
      <c r="E141" s="40" t="s">
        <v>19</v>
      </c>
      <c r="F141" s="31"/>
      <c r="G141" s="31"/>
      <c r="H141" s="31"/>
      <c r="I141" s="190">
        <v>130</v>
      </c>
      <c r="J141" s="31"/>
      <c r="K141" s="31">
        <f t="shared" si="14"/>
        <v>0</v>
      </c>
    </row>
    <row r="142" spans="1:11" ht="30" hidden="1" x14ac:dyDescent="0.25">
      <c r="A142" s="20"/>
      <c r="B142" s="61"/>
      <c r="C142" s="21" t="s">
        <v>1017</v>
      </c>
      <c r="D142" s="61"/>
      <c r="E142" s="40" t="s">
        <v>19</v>
      </c>
      <c r="F142" s="31"/>
      <c r="G142" s="31"/>
      <c r="H142" s="31"/>
      <c r="I142" s="190">
        <v>150</v>
      </c>
      <c r="J142" s="31"/>
      <c r="K142" s="31">
        <f t="shared" si="14"/>
        <v>0</v>
      </c>
    </row>
    <row r="143" spans="1:11" ht="60" hidden="1" x14ac:dyDescent="0.25">
      <c r="A143" s="22"/>
      <c r="B143" s="43"/>
      <c r="C143" s="19" t="s">
        <v>1440</v>
      </c>
      <c r="D143" s="47"/>
      <c r="E143" s="38" t="s">
        <v>65</v>
      </c>
      <c r="F143" s="32"/>
      <c r="G143" s="32"/>
      <c r="H143" s="32"/>
      <c r="I143" s="193">
        <v>400</v>
      </c>
      <c r="J143" s="32"/>
      <c r="K143" s="32">
        <f>G143*I143</f>
        <v>0</v>
      </c>
    </row>
    <row r="144" spans="1:11" ht="18.75" hidden="1" x14ac:dyDescent="0.25">
      <c r="A144" s="20"/>
      <c r="B144" s="61"/>
      <c r="C144" s="141" t="s">
        <v>739</v>
      </c>
      <c r="D144" s="61"/>
      <c r="E144" s="62"/>
      <c r="F144" s="30"/>
      <c r="G144" s="30"/>
      <c r="H144" s="30"/>
      <c r="I144" s="191"/>
      <c r="J144" s="30"/>
      <c r="K144" s="30"/>
    </row>
    <row r="145" spans="1:11" ht="60" hidden="1" x14ac:dyDescent="0.25">
      <c r="A145" s="22" t="s">
        <v>172</v>
      </c>
      <c r="B145" s="43"/>
      <c r="C145" s="23" t="s">
        <v>143</v>
      </c>
      <c r="D145" s="43"/>
      <c r="E145" s="31" t="s">
        <v>62</v>
      </c>
      <c r="F145" s="31"/>
      <c r="G145" s="31"/>
      <c r="H145" s="31"/>
      <c r="I145" s="187">
        <v>100</v>
      </c>
      <c r="J145" s="31"/>
      <c r="K145" s="31">
        <f t="shared" ref="K145:K149" si="15">G145*I145</f>
        <v>0</v>
      </c>
    </row>
    <row r="146" spans="1:11" ht="154.5" hidden="1" customHeight="1" x14ac:dyDescent="0.25">
      <c r="A146" s="22" t="s">
        <v>20</v>
      </c>
      <c r="B146" s="43"/>
      <c r="C146" s="23" t="s">
        <v>1418</v>
      </c>
      <c r="D146" s="43"/>
      <c r="E146" s="31" t="s">
        <v>19</v>
      </c>
      <c r="F146" s="31"/>
      <c r="G146" s="131"/>
      <c r="H146" s="31"/>
      <c r="I146" s="187">
        <v>90</v>
      </c>
      <c r="J146" s="31"/>
      <c r="K146" s="31">
        <f t="shared" si="15"/>
        <v>0</v>
      </c>
    </row>
    <row r="147" spans="1:11" ht="75" hidden="1" customHeight="1" x14ac:dyDescent="0.25">
      <c r="A147" s="22" t="s">
        <v>56</v>
      </c>
      <c r="B147" s="43"/>
      <c r="C147" s="23" t="s">
        <v>522</v>
      </c>
      <c r="D147" s="43"/>
      <c r="E147" s="31" t="s">
        <v>19</v>
      </c>
      <c r="F147" s="31"/>
      <c r="G147" s="31"/>
      <c r="H147" s="31"/>
      <c r="I147" s="187">
        <v>250</v>
      </c>
      <c r="J147" s="31"/>
      <c r="K147" s="31">
        <f t="shared" si="15"/>
        <v>0</v>
      </c>
    </row>
    <row r="148" spans="1:11" ht="75" hidden="1" x14ac:dyDescent="0.25">
      <c r="A148" s="22" t="s">
        <v>75</v>
      </c>
      <c r="B148" s="43"/>
      <c r="C148" s="23" t="s">
        <v>523</v>
      </c>
      <c r="D148" s="43"/>
      <c r="E148" s="31" t="s">
        <v>19</v>
      </c>
      <c r="F148" s="31"/>
      <c r="G148" s="31"/>
      <c r="H148" s="31"/>
      <c r="I148" s="187">
        <v>80</v>
      </c>
      <c r="J148" s="31">
        <v>150</v>
      </c>
      <c r="K148" s="31">
        <f t="shared" si="15"/>
        <v>0</v>
      </c>
    </row>
    <row r="149" spans="1:11" ht="165" hidden="1" x14ac:dyDescent="0.25">
      <c r="A149" s="22" t="s">
        <v>190</v>
      </c>
      <c r="B149" s="43"/>
      <c r="C149" s="23" t="s">
        <v>161</v>
      </c>
      <c r="D149" s="43"/>
      <c r="E149" s="40" t="s">
        <v>19</v>
      </c>
      <c r="F149" s="31"/>
      <c r="G149" s="31"/>
      <c r="H149" s="31"/>
      <c r="I149" s="190"/>
      <c r="J149" s="31"/>
      <c r="K149" s="31">
        <f t="shared" si="15"/>
        <v>0</v>
      </c>
    </row>
    <row r="150" spans="1:11" ht="180" hidden="1" x14ac:dyDescent="0.25">
      <c r="A150" s="20" t="s">
        <v>377</v>
      </c>
      <c r="B150" s="61"/>
      <c r="C150" s="21" t="s">
        <v>374</v>
      </c>
      <c r="D150" s="61"/>
      <c r="E150" s="62"/>
      <c r="F150" s="30"/>
      <c r="G150" s="30"/>
      <c r="H150" s="30"/>
      <c r="I150" s="191"/>
      <c r="J150" s="30"/>
      <c r="K150" s="30"/>
    </row>
    <row r="151" spans="1:11" hidden="1" x14ac:dyDescent="0.25">
      <c r="A151" s="16"/>
      <c r="B151" s="16"/>
      <c r="C151" s="17" t="s">
        <v>375</v>
      </c>
      <c r="D151" s="16"/>
      <c r="E151" s="36" t="s">
        <v>19</v>
      </c>
      <c r="F151" s="29"/>
      <c r="G151" s="29"/>
      <c r="H151" s="29"/>
      <c r="I151" s="192">
        <v>330</v>
      </c>
      <c r="J151" s="29"/>
      <c r="K151" s="29">
        <f>G151*I151</f>
        <v>0</v>
      </c>
    </row>
    <row r="152" spans="1:11" hidden="1" x14ac:dyDescent="0.25">
      <c r="A152" s="47"/>
      <c r="B152" s="47"/>
      <c r="C152" s="19" t="s">
        <v>376</v>
      </c>
      <c r="D152" s="47"/>
      <c r="E152" s="38" t="s">
        <v>19</v>
      </c>
      <c r="F152" s="32"/>
      <c r="G152" s="32"/>
      <c r="H152" s="32"/>
      <c r="I152" s="193">
        <v>250</v>
      </c>
      <c r="J152" s="32"/>
      <c r="K152" s="32">
        <f>G152*I152</f>
        <v>0</v>
      </c>
    </row>
    <row r="153" spans="1:11" ht="45" hidden="1" x14ac:dyDescent="0.25">
      <c r="A153" s="16"/>
      <c r="B153" s="16"/>
      <c r="C153" s="17" t="s">
        <v>833</v>
      </c>
      <c r="D153" s="16"/>
      <c r="E153" s="38" t="s">
        <v>19</v>
      </c>
      <c r="F153" s="32"/>
      <c r="G153" s="32"/>
      <c r="H153" s="32"/>
      <c r="I153" s="193">
        <v>300</v>
      </c>
      <c r="J153" s="32"/>
      <c r="K153" s="32">
        <f>G153*I153</f>
        <v>0</v>
      </c>
    </row>
    <row r="154" spans="1:11" ht="75" hidden="1" x14ac:dyDescent="0.25">
      <c r="A154" s="20"/>
      <c r="B154" s="61"/>
      <c r="C154" s="21" t="s">
        <v>1128</v>
      </c>
      <c r="D154" s="61"/>
      <c r="E154" s="38" t="s">
        <v>19</v>
      </c>
      <c r="F154" s="32"/>
      <c r="G154" s="32"/>
      <c r="H154" s="32"/>
      <c r="I154" s="193">
        <v>72</v>
      </c>
      <c r="J154" s="32"/>
      <c r="K154" s="32">
        <f t="shared" ref="K154:K158" si="16">G154*I154</f>
        <v>0</v>
      </c>
    </row>
    <row r="155" spans="1:11" ht="30" hidden="1" x14ac:dyDescent="0.25">
      <c r="A155" s="20"/>
      <c r="B155" s="61"/>
      <c r="C155" s="21" t="s">
        <v>1129</v>
      </c>
      <c r="D155" s="61"/>
      <c r="E155" s="38" t="s">
        <v>19</v>
      </c>
      <c r="F155" s="32"/>
      <c r="G155" s="32"/>
      <c r="H155" s="32"/>
      <c r="I155" s="193">
        <v>20</v>
      </c>
      <c r="J155" s="32"/>
      <c r="K155" s="32">
        <f t="shared" si="16"/>
        <v>0</v>
      </c>
    </row>
    <row r="156" spans="1:11" ht="45" hidden="1" x14ac:dyDescent="0.25">
      <c r="A156" s="20"/>
      <c r="B156" s="61"/>
      <c r="C156" s="21" t="s">
        <v>1130</v>
      </c>
      <c r="D156" s="61"/>
      <c r="E156" s="38" t="s">
        <v>19</v>
      </c>
      <c r="F156" s="32"/>
      <c r="G156" s="32"/>
      <c r="H156" s="32"/>
      <c r="I156" s="193">
        <v>60</v>
      </c>
      <c r="J156" s="32"/>
      <c r="K156" s="32">
        <f t="shared" si="16"/>
        <v>0</v>
      </c>
    </row>
    <row r="157" spans="1:11" ht="60" hidden="1" x14ac:dyDescent="0.25">
      <c r="A157" s="20"/>
      <c r="B157" s="61"/>
      <c r="C157" s="21" t="s">
        <v>1131</v>
      </c>
      <c r="D157" s="61"/>
      <c r="E157" s="38" t="s">
        <v>19</v>
      </c>
      <c r="F157" s="32"/>
      <c r="G157" s="32"/>
      <c r="H157" s="32"/>
      <c r="I157" s="193">
        <v>154</v>
      </c>
      <c r="J157" s="32"/>
      <c r="K157" s="32">
        <f t="shared" si="16"/>
        <v>0</v>
      </c>
    </row>
    <row r="158" spans="1:11" ht="30" hidden="1" customHeight="1" x14ac:dyDescent="0.25">
      <c r="A158" s="20"/>
      <c r="B158" s="61"/>
      <c r="C158" s="21" t="s">
        <v>1132</v>
      </c>
      <c r="D158" s="61"/>
      <c r="E158" s="38" t="s">
        <v>19</v>
      </c>
      <c r="F158" s="32"/>
      <c r="G158" s="32"/>
      <c r="H158" s="32"/>
      <c r="I158" s="193">
        <v>140</v>
      </c>
      <c r="J158" s="32"/>
      <c r="K158" s="32">
        <f t="shared" si="16"/>
        <v>0</v>
      </c>
    </row>
    <row r="159" spans="1:11" ht="30" hidden="1" customHeight="1" x14ac:dyDescent="0.25">
      <c r="A159" s="20"/>
      <c r="B159" s="61"/>
      <c r="C159" s="21"/>
      <c r="D159" s="61"/>
      <c r="E159" s="36"/>
      <c r="F159" s="29"/>
      <c r="G159" s="29"/>
      <c r="H159" s="29"/>
      <c r="I159" s="192"/>
      <c r="J159" s="29"/>
      <c r="K159" s="29"/>
    </row>
    <row r="160" spans="1:11" ht="21" hidden="1" customHeight="1" x14ac:dyDescent="0.25">
      <c r="A160" s="20"/>
      <c r="B160" s="61"/>
      <c r="C160" s="21"/>
      <c r="D160" s="61"/>
      <c r="E160" s="36"/>
      <c r="F160" s="29"/>
      <c r="G160" s="29"/>
      <c r="H160" s="29"/>
      <c r="I160" s="192"/>
      <c r="J160" s="29"/>
      <c r="K160" s="29"/>
    </row>
    <row r="161" spans="1:11" hidden="1" x14ac:dyDescent="0.25">
      <c r="A161" s="20"/>
      <c r="B161" s="61"/>
      <c r="C161" s="21" t="s">
        <v>1133</v>
      </c>
      <c r="D161" s="61"/>
      <c r="E161" s="62"/>
      <c r="F161" s="30"/>
      <c r="G161" s="30"/>
      <c r="H161" s="30"/>
      <c r="I161" s="191"/>
      <c r="J161" s="30"/>
      <c r="K161" s="30"/>
    </row>
    <row r="162" spans="1:11" hidden="1" x14ac:dyDescent="0.25">
      <c r="A162" s="15"/>
      <c r="B162" s="16"/>
      <c r="C162" s="17" t="s">
        <v>1134</v>
      </c>
      <c r="D162" s="16"/>
      <c r="E162" s="36" t="s">
        <v>19</v>
      </c>
      <c r="F162" s="29"/>
      <c r="G162" s="29"/>
      <c r="H162" s="29"/>
      <c r="I162" s="192">
        <v>70</v>
      </c>
      <c r="J162" s="29"/>
      <c r="K162" s="29">
        <f t="shared" ref="K162:K164" si="17">G162*I162</f>
        <v>0</v>
      </c>
    </row>
    <row r="163" spans="1:11" hidden="1" x14ac:dyDescent="0.25">
      <c r="A163" s="15"/>
      <c r="B163" s="16"/>
      <c r="C163" s="17" t="s">
        <v>1135</v>
      </c>
      <c r="D163" s="16"/>
      <c r="E163" s="36" t="s">
        <v>19</v>
      </c>
      <c r="F163" s="29"/>
      <c r="G163" s="29"/>
      <c r="H163" s="29"/>
      <c r="I163" s="192">
        <v>38</v>
      </c>
      <c r="J163" s="29"/>
      <c r="K163" s="29">
        <f t="shared" si="17"/>
        <v>0</v>
      </c>
    </row>
    <row r="164" spans="1:11" ht="30" hidden="1" x14ac:dyDescent="0.25">
      <c r="A164" s="18"/>
      <c r="B164" s="47"/>
      <c r="C164" s="19" t="s">
        <v>1136</v>
      </c>
      <c r="D164" s="47"/>
      <c r="E164" s="38" t="s">
        <v>19</v>
      </c>
      <c r="F164" s="32"/>
      <c r="G164" s="32"/>
      <c r="H164" s="32"/>
      <c r="I164" s="193">
        <v>29</v>
      </c>
      <c r="J164" s="32"/>
      <c r="K164" s="32">
        <f t="shared" si="17"/>
        <v>0</v>
      </c>
    </row>
    <row r="165" spans="1:11" ht="30" hidden="1" x14ac:dyDescent="0.25">
      <c r="A165" s="22"/>
      <c r="B165" s="43"/>
      <c r="C165" s="23" t="s">
        <v>1137</v>
      </c>
      <c r="D165" s="43"/>
      <c r="E165" s="40" t="s">
        <v>19</v>
      </c>
      <c r="F165" s="31"/>
      <c r="G165" s="31"/>
      <c r="H165" s="31"/>
      <c r="I165" s="190">
        <v>73</v>
      </c>
      <c r="J165" s="31"/>
      <c r="K165" s="31">
        <f>G165*I165</f>
        <v>0</v>
      </c>
    </row>
    <row r="166" spans="1:11" ht="45" hidden="1" x14ac:dyDescent="0.25">
      <c r="A166" s="22"/>
      <c r="B166" s="43"/>
      <c r="C166" s="23" t="s">
        <v>1138</v>
      </c>
      <c r="D166" s="43"/>
      <c r="E166" s="40" t="s">
        <v>19</v>
      </c>
      <c r="F166" s="31"/>
      <c r="G166" s="31"/>
      <c r="H166" s="31"/>
      <c r="I166" s="190">
        <v>30</v>
      </c>
      <c r="J166" s="31"/>
      <c r="K166" s="31">
        <f>G166*I166</f>
        <v>0</v>
      </c>
    </row>
    <row r="167" spans="1:11" ht="7.5" customHeight="1" x14ac:dyDescent="0.25">
      <c r="A167" s="12"/>
      <c r="B167" s="12"/>
      <c r="C167" s="12"/>
      <c r="D167" s="12"/>
      <c r="E167" s="45"/>
      <c r="F167" s="45"/>
      <c r="G167" s="45"/>
      <c r="H167" s="45"/>
      <c r="I167" s="45"/>
      <c r="J167" s="45"/>
      <c r="K167" s="45"/>
    </row>
    <row r="168" spans="1:11" x14ac:dyDescent="0.25">
      <c r="A168" s="281" t="s">
        <v>49</v>
      </c>
      <c r="B168" s="281"/>
      <c r="C168" s="281"/>
      <c r="D168" s="281"/>
      <c r="E168" s="281"/>
      <c r="F168" s="16"/>
      <c r="G168" s="282">
        <f>SUM(K11:K166)</f>
        <v>0</v>
      </c>
      <c r="H168" s="282"/>
      <c r="I168" s="282"/>
      <c r="J168" s="282"/>
      <c r="K168" s="282"/>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57"/>
      <c r="F182" s="45"/>
      <c r="G182" s="45"/>
      <c r="H182" s="45"/>
      <c r="I182" s="57"/>
      <c r="J182" s="45"/>
      <c r="K182" s="45"/>
    </row>
    <row r="183" spans="1:11" x14ac:dyDescent="0.25">
      <c r="A183" s="56"/>
      <c r="B183" s="56"/>
      <c r="C183" s="56"/>
      <c r="D183" s="56"/>
      <c r="E183" s="57"/>
      <c r="F183" s="57"/>
      <c r="G183" s="57"/>
      <c r="H183" s="57"/>
      <c r="I183" s="57"/>
      <c r="J183" s="57"/>
      <c r="K183" s="57"/>
    </row>
    <row r="184" spans="1:11" x14ac:dyDescent="0.25">
      <c r="A184" s="56"/>
      <c r="B184" s="56"/>
      <c r="C184" s="56"/>
      <c r="D184" s="56"/>
      <c r="F184" s="57"/>
      <c r="G184" s="57"/>
      <c r="H184" s="57"/>
      <c r="J184" s="57"/>
      <c r="K184" s="57"/>
    </row>
  </sheetData>
  <sheetProtection password="CE28" sheet="1" objects="1" scenarios="1" selectLockedCells="1"/>
  <mergeCells count="13">
    <mergeCell ref="A168:E168"/>
    <mergeCell ref="G168:K168"/>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Prilagodba stana&amp;R&amp;"Times New Roman,Uobičajeno"Šifra stana: 
Površina stana: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27</vt:i4>
      </vt:variant>
      <vt:variant>
        <vt:lpstr>Imenovani rasponi</vt:lpstr>
      </vt:variant>
      <vt:variant>
        <vt:i4>1</vt:i4>
      </vt:variant>
    </vt:vector>
  </HeadingPairs>
  <TitlesOfParts>
    <vt:vector size="28"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Martin Perušić</cp:lastModifiedBy>
  <cp:lastPrinted>2019-03-26T07:17:52Z</cp:lastPrinted>
  <dcterms:created xsi:type="dcterms:W3CDTF">2014-12-31T09:41:39Z</dcterms:created>
  <dcterms:modified xsi:type="dcterms:W3CDTF">2019-03-26T07:50:59Z</dcterms:modified>
</cp:coreProperties>
</file>